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2"/>
  </bookViews>
  <sheets>
    <sheet name="Sheet1" sheetId="1" r:id="rId1"/>
    <sheet name="Sheet2" sheetId="2" r:id="rId2"/>
    <sheet name="Sheet3" sheetId="3" r:id="rId3"/>
    <sheet name="Sheet4" sheetId="4" r:id="rId4"/>
  </sheets>
  <externalReferences>
    <externalReference r:id="rId5"/>
    <externalReference r:id="rId6"/>
  </externalReferences>
  <definedNames>
    <definedName name="OLE_LINK1" localSheetId="0">Sheet1!$D$3</definedName>
  </definedNames>
  <calcPr calcId="125725"/>
</workbook>
</file>

<file path=xl/calcChain.xml><?xml version="1.0" encoding="utf-8"?>
<calcChain xmlns="http://schemas.openxmlformats.org/spreadsheetml/2006/main">
  <c r="H9" i="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4"/>
  <c r="H5"/>
  <c r="H6"/>
  <c r="H7"/>
  <c r="H8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3"/>
</calcChain>
</file>

<file path=xl/sharedStrings.xml><?xml version="1.0" encoding="utf-8"?>
<sst xmlns="http://schemas.openxmlformats.org/spreadsheetml/2006/main" count="452" uniqueCount="200">
  <si>
    <t>Pos. Mod. Codice</t>
  </si>
  <si>
    <t>Q.tà</t>
  </si>
  <si>
    <t>Description</t>
  </si>
  <si>
    <t>01</t>
  </si>
  <si>
    <t>RECOVERY TANK</t>
  </si>
  <si>
    <t>02</t>
  </si>
  <si>
    <t>SUCTION MOTOR</t>
  </si>
  <si>
    <t>03</t>
  </si>
  <si>
    <t>PLAQUE</t>
  </si>
  <si>
    <t>04</t>
  </si>
  <si>
    <t>RING WITH GASKET</t>
  </si>
  <si>
    <t>05</t>
  </si>
  <si>
    <t>COVER</t>
  </si>
  <si>
    <t>06</t>
  </si>
  <si>
    <t>FITTING</t>
  </si>
  <si>
    <t>07</t>
  </si>
  <si>
    <t>PIPE</t>
  </si>
  <si>
    <t>08</t>
  </si>
  <si>
    <t>BLADE</t>
  </si>
  <si>
    <t>09</t>
  </si>
  <si>
    <t>CLAMP</t>
  </si>
  <si>
    <t>STUD BOLT</t>
  </si>
  <si>
    <t>FAIRLEAD</t>
  </si>
  <si>
    <t>DEADENING HOSE</t>
  </si>
  <si>
    <t>SHROUD</t>
  </si>
  <si>
    <t>CARBON BRUSH MOTOR</t>
  </si>
  <si>
    <t>O-RING</t>
  </si>
  <si>
    <t>PLUG</t>
  </si>
  <si>
    <t>CHAIN</t>
  </si>
  <si>
    <t>KNOB</t>
  </si>
  <si>
    <t>PLUG EXHAUST PIPE</t>
  </si>
  <si>
    <t>COUPLER</t>
  </si>
  <si>
    <t>CONNECTOR</t>
  </si>
  <si>
    <t>GASKET</t>
  </si>
  <si>
    <t>SPLIT PIN</t>
  </si>
  <si>
    <t>FLOAT</t>
  </si>
  <si>
    <t>FILTER</t>
  </si>
  <si>
    <t>PROTECTION</t>
  </si>
  <si>
    <t>EXHAUST PIPE ASSEMBLY</t>
  </si>
  <si>
    <t>SPRING</t>
  </si>
  <si>
    <t>DEADENING</t>
  </si>
  <si>
    <t>HINGE</t>
  </si>
  <si>
    <t>RING NUT</t>
  </si>
  <si>
    <t>OPENING</t>
  </si>
  <si>
    <t>FILTER HOLDER</t>
  </si>
  <si>
    <t>FLOAT ASSEMBLY</t>
  </si>
  <si>
    <t>CLIP HOSE FIXING</t>
  </si>
  <si>
    <t>ROD</t>
  </si>
  <si>
    <t>WASHER</t>
  </si>
  <si>
    <t>LOCK WASHER</t>
  </si>
  <si>
    <t>NUT</t>
  </si>
  <si>
    <t>SCREW</t>
  </si>
  <si>
    <t>LOCK NUT</t>
  </si>
  <si>
    <t>E82573</t>
  </si>
  <si>
    <t>E83155</t>
  </si>
  <si>
    <t>E81933</t>
  </si>
  <si>
    <t>E83582</t>
  </si>
  <si>
    <t>E83265</t>
  </si>
  <si>
    <t>E83243</t>
  </si>
  <si>
    <t>E82491</t>
  </si>
  <si>
    <t>E82695</t>
  </si>
  <si>
    <t>E88297</t>
  </si>
  <si>
    <t>E87975</t>
  </si>
  <si>
    <t>E83244</t>
  </si>
  <si>
    <t>E83944</t>
  </si>
  <si>
    <t>E83954</t>
  </si>
  <si>
    <t>E83518</t>
  </si>
  <si>
    <t>E83864</t>
  </si>
  <si>
    <t>E83543</t>
  </si>
  <si>
    <t>E83196</t>
  </si>
  <si>
    <t>E83107</t>
  </si>
  <si>
    <t>E83695</t>
  </si>
  <si>
    <t>E83468</t>
  </si>
  <si>
    <t>E82487</t>
  </si>
  <si>
    <t>E83994</t>
  </si>
  <si>
    <t>E82450</t>
  </si>
  <si>
    <t>E82313</t>
  </si>
  <si>
    <t>E82381</t>
  </si>
  <si>
    <t>E83605</t>
  </si>
  <si>
    <t>E82138</t>
  </si>
  <si>
    <t>E81615</t>
  </si>
  <si>
    <t>E81006</t>
  </si>
  <si>
    <t>E83299</t>
  </si>
  <si>
    <t>E83871</t>
  </si>
  <si>
    <t>E83920</t>
  </si>
  <si>
    <t>E88548</t>
  </si>
  <si>
    <t>E88549</t>
  </si>
  <si>
    <t>E82561</t>
  </si>
  <si>
    <t>E83288</t>
  </si>
  <si>
    <t>E83697</t>
  </si>
  <si>
    <t>E82445</t>
  </si>
  <si>
    <t>E82267</t>
  </si>
  <si>
    <t>E83995</t>
  </si>
  <si>
    <t>E83123</t>
  </si>
  <si>
    <t>E82611</t>
  </si>
  <si>
    <t>E20122</t>
  </si>
  <si>
    <t>E83841</t>
  </si>
  <si>
    <t>E86701</t>
  </si>
  <si>
    <t>E82288</t>
  </si>
  <si>
    <t>E83914</t>
  </si>
  <si>
    <t>E83799</t>
  </si>
  <si>
    <t>E83550</t>
  </si>
  <si>
    <t>QTY</t>
  </si>
  <si>
    <t>SKU</t>
  </si>
  <si>
    <t>ITEM</t>
  </si>
  <si>
    <t>E82638</t>
  </si>
  <si>
    <t>DOWEL</t>
  </si>
  <si>
    <t>E88017</t>
  </si>
  <si>
    <t>E83886</t>
  </si>
  <si>
    <t>E83878</t>
  </si>
  <si>
    <t>E87287</t>
  </si>
  <si>
    <t>E83859</t>
  </si>
  <si>
    <t>E83547</t>
  </si>
  <si>
    <t>E82761</t>
  </si>
  <si>
    <t>E83665</t>
  </si>
  <si>
    <t>E20123</t>
  </si>
  <si>
    <t>E83879</t>
  </si>
  <si>
    <t>E82256</t>
  </si>
  <si>
    <t>E83535</t>
  </si>
  <si>
    <t>E87972</t>
  </si>
  <si>
    <t>E87973</t>
  </si>
  <si>
    <t>E87974</t>
  </si>
  <si>
    <t>E81686</t>
  </si>
  <si>
    <t>E85789</t>
  </si>
  <si>
    <t>E83852</t>
  </si>
  <si>
    <t>E83367</t>
  </si>
  <si>
    <t>E85790</t>
  </si>
  <si>
    <t>E82798</t>
  </si>
  <si>
    <t>E87976</t>
  </si>
  <si>
    <t>DISTRIBUTOR</t>
  </si>
  <si>
    <t>E81618</t>
  </si>
  <si>
    <t>Tank, Recovery Tripla</t>
  </si>
  <si>
    <t>vacuum motor</t>
  </si>
  <si>
    <t>Plate</t>
  </si>
  <si>
    <t>Ring with gasket  CRS/DRS</t>
  </si>
  <si>
    <t>recovery tank lid CRS28/DRS26</t>
  </si>
  <si>
    <t>discharge hose CSR28/DSR26</t>
  </si>
  <si>
    <t>Blade</t>
  </si>
  <si>
    <t>Clamp 44-56x12.2</t>
  </si>
  <si>
    <t>Stud Bolt M6 x 115</t>
  </si>
  <si>
    <t>Stud Bolt Tripla</t>
  </si>
  <si>
    <t>deadening hose CSR28/DSR26</t>
  </si>
  <si>
    <t>Sound Deadening Foam</t>
  </si>
  <si>
    <t>Carbon Brush</t>
  </si>
  <si>
    <t>O-ring</t>
  </si>
  <si>
    <t>Knob</t>
  </si>
  <si>
    <t>Drain plug  CRS/DRS</t>
  </si>
  <si>
    <t>drain hose stopper sleeve CRS28/DSR26</t>
  </si>
  <si>
    <t>Hose, Drain ID 2" x OD 2 1/4" x L 32"</t>
  </si>
  <si>
    <t>Drain plug chain</t>
  </si>
  <si>
    <t>Coupler</t>
  </si>
  <si>
    <t>Connector, Drain Hose, Tripla</t>
  </si>
  <si>
    <t>Gasket</t>
  </si>
  <si>
    <t>Cover</t>
  </si>
  <si>
    <t>Grommet</t>
  </si>
  <si>
    <t>Gasket Ring</t>
  </si>
  <si>
    <t>Split pin</t>
  </si>
  <si>
    <t>Float  WS17</t>
  </si>
  <si>
    <t>Filter</t>
  </si>
  <si>
    <t>Vacuum Splash Guard</t>
  </si>
  <si>
    <t>Drain hose assembly  DRS/CRS</t>
  </si>
  <si>
    <t>Compression spring 55x2x200</t>
  </si>
  <si>
    <t>Clamp 9x300 4,8x360 black</t>
  </si>
  <si>
    <t>Foam, Vac Motor Sound Deadening</t>
  </si>
  <si>
    <t>Foam, Deadening Tripla</t>
  </si>
  <si>
    <t>squeegee recovery hose</t>
  </si>
  <si>
    <t>Hinge   CRS/DRS</t>
  </si>
  <si>
    <t>Ring Nut, Drain Hose, Tripla</t>
  </si>
  <si>
    <t>Coupling</t>
  </si>
  <si>
    <t>Ring</t>
  </si>
  <si>
    <t>Float Asm</t>
  </si>
  <si>
    <t>Rod</t>
  </si>
  <si>
    <t>Flat Washer M5 x 15 x 1.5 SS</t>
  </si>
  <si>
    <t>External Serrated Lock Washer M5 Zinc</t>
  </si>
  <si>
    <t>Nut M6</t>
  </si>
  <si>
    <t>Screw, Pan Hd Phil Self Tap</t>
  </si>
  <si>
    <t>Hex Bolt M6x20 SS</t>
  </si>
  <si>
    <t>Flat Washer M6.6x18x2 SS</t>
  </si>
  <si>
    <t>NyLoc Hex Nut, M6 Zinc</t>
  </si>
  <si>
    <t>Screw, Pan Hd Phil Self Tap M3.9x13 SS</t>
  </si>
  <si>
    <t>Screw, Pan Hd Phil Self Tap M4.8x13 SS</t>
  </si>
  <si>
    <t>Bolt, Hex M4x25 SS Full Thread</t>
  </si>
  <si>
    <t>Flat Washer M5x20x1.5 Zinc</t>
  </si>
  <si>
    <t>Nut Abila 52</t>
  </si>
  <si>
    <t>Washer</t>
  </si>
  <si>
    <t>M6x16 Bolt, Zinc Hex Head</t>
  </si>
  <si>
    <t>Washer 6x12x1.6</t>
  </si>
  <si>
    <t>Hex Bolt M5x12 Zinc</t>
  </si>
  <si>
    <t>Lock Washer M5x1.6 Zinc</t>
  </si>
  <si>
    <t>Flat Washer M5x11x1 Zinc</t>
  </si>
  <si>
    <t>Nyloc Hex Nut, M5x7 Zinc</t>
  </si>
  <si>
    <t>Hex Nut, M5x5 Zinc</t>
  </si>
  <si>
    <t>Plaque Tripla</t>
  </si>
  <si>
    <t>Deadening Tripla</t>
  </si>
  <si>
    <t>Motor, Vacuum Tripla</t>
  </si>
  <si>
    <t>Vacuum Plate</t>
  </si>
  <si>
    <t>Hex Nut, M6x5</t>
  </si>
  <si>
    <t>Screw</t>
  </si>
  <si>
    <t>Washer, 6x18x1.5</t>
  </si>
  <si>
    <t>Flat Washer M5x10x1 SS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</si>
</sst>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2"/>
    </xf>
    <xf numFmtId="0" fontId="0" fillId="0" borderId="0" xfId="0" applyBorder="1"/>
    <xf numFmtId="0" fontId="0" fillId="0" borderId="1" xfId="0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Font="1" applyBorder="1" applyAlignment="1">
      <alignment horizontal="left" indent="2"/>
    </xf>
    <xf numFmtId="0" fontId="0" fillId="0" borderId="1" xfId="0" applyBorder="1"/>
    <xf numFmtId="0" fontId="0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8"/>
  <sheetViews>
    <sheetView topLeftCell="A28" workbookViewId="0">
      <selection activeCell="H48" sqref="H48:H58"/>
    </sheetView>
  </sheetViews>
  <sheetFormatPr defaultRowHeight="15"/>
  <cols>
    <col min="2" max="2" width="2.7109375" bestFit="1" customWidth="1"/>
    <col min="3" max="3" width="13.85546875" bestFit="1" customWidth="1"/>
    <col min="4" max="4" width="16.42578125" customWidth="1"/>
    <col min="5" max="5" width="4.28515625" bestFit="1" customWidth="1"/>
    <col min="6" max="6" width="21" bestFit="1" customWidth="1"/>
    <col min="8" max="8" width="24.42578125" customWidth="1"/>
  </cols>
  <sheetData>
    <row r="2" spans="2:8">
      <c r="C2" s="1" t="s">
        <v>0</v>
      </c>
      <c r="D2" s="1"/>
      <c r="E2" s="1" t="s">
        <v>1</v>
      </c>
      <c r="F2" s="1" t="s">
        <v>2</v>
      </c>
    </row>
    <row r="3" spans="2:8">
      <c r="B3" s="2" t="s">
        <v>3</v>
      </c>
      <c r="C3" s="3">
        <v>408252</v>
      </c>
      <c r="D3" s="4" t="str">
        <f>IF(ISNA(VLOOKUP(C3,[1]Sheet2!$F$2:$I$17496,4,FALSE))=TRUE,(C3),(LEFT(VLOOKUP(C3,[1]Sheet2!$F$2:$I$17496,4,FALSE),6)))</f>
        <v>E82573</v>
      </c>
      <c r="E3" s="3">
        <v>1</v>
      </c>
      <c r="F3" s="2" t="s">
        <v>4</v>
      </c>
      <c r="H3" s="4" t="str">
        <f>IFERROR(VLOOKUP(TRIM(C3),[2]!Table_Query_from_BetcoViews[[AlternateID]:[ItemDescr2]],5,FALSE),F3)</f>
        <v>Tank, Recovery Tripla</v>
      </c>
    </row>
    <row r="4" spans="2:8">
      <c r="B4" s="2" t="s">
        <v>5</v>
      </c>
      <c r="C4" s="3">
        <v>407500</v>
      </c>
      <c r="D4" s="4" t="str">
        <f>IF(ISNA(VLOOKUP(C4,[1]Sheet2!$F$2:$I$17496,4,FALSE))=TRUE,(C4),(LEFT(VLOOKUP(C4,[1]Sheet2!$F$2:$I$17496,4,FALSE),6)))</f>
        <v>E83155</v>
      </c>
      <c r="E4" s="3">
        <v>1</v>
      </c>
      <c r="F4" s="2" t="s">
        <v>6</v>
      </c>
      <c r="H4" s="4" t="str">
        <f>IFERROR(VLOOKUP(TRIM(C4),[2]!Table_Query_from_BetcoViews[[AlternateID]:[ItemDescr2]],5,FALSE),F4)</f>
        <v>vacuum motor</v>
      </c>
    </row>
    <row r="5" spans="2:8">
      <c r="B5" s="2" t="s">
        <v>7</v>
      </c>
      <c r="C5" s="3">
        <v>203645</v>
      </c>
      <c r="D5" s="4" t="str">
        <f>IF(ISNA(VLOOKUP(C5,[1]Sheet2!$F$2:$I$17496,4,FALSE))=TRUE,(C5),(LEFT(VLOOKUP(C5,[1]Sheet2!$F$2:$I$17496,4,FALSE),6)))</f>
        <v>E81933</v>
      </c>
      <c r="E5" s="3">
        <v>1</v>
      </c>
      <c r="F5" s="2" t="s">
        <v>8</v>
      </c>
      <c r="H5" s="4" t="str">
        <f>IFERROR(VLOOKUP(TRIM(C5),[2]!Table_Query_from_BetcoViews[[AlternateID]:[ItemDescr2]],5,FALSE),F5)</f>
        <v>Plate</v>
      </c>
    </row>
    <row r="6" spans="2:8">
      <c r="B6" s="2" t="s">
        <v>9</v>
      </c>
      <c r="C6" s="3">
        <v>400494</v>
      </c>
      <c r="D6" s="4" t="str">
        <f>IF(ISNA(VLOOKUP(C6,[1]Sheet2!$F$2:$I$17496,4,FALSE))=TRUE,(C6),(LEFT(VLOOKUP(C6,[1]Sheet2!$F$2:$I$17496,4,FALSE),6)))</f>
        <v>E83582</v>
      </c>
      <c r="E6" s="3">
        <v>1</v>
      </c>
      <c r="F6" s="2" t="s">
        <v>10</v>
      </c>
      <c r="H6" s="4" t="str">
        <f>IFERROR(VLOOKUP(TRIM(C6),[2]!Table_Query_from_BetcoViews[[AlternateID]:[ItemDescr2]],5,FALSE),F6)</f>
        <v>Ring with gasket  CRS/DRS</v>
      </c>
    </row>
    <row r="7" spans="2:8">
      <c r="B7" s="2" t="s">
        <v>11</v>
      </c>
      <c r="C7" s="3">
        <v>400493</v>
      </c>
      <c r="D7" s="4" t="str">
        <f>IF(ISNA(VLOOKUP(C7,[1]Sheet2!$F$2:$I$17496,4,FALSE))=TRUE,(C7),(LEFT(VLOOKUP(C7,[1]Sheet2!$F$2:$I$17496,4,FALSE),6)))</f>
        <v>E83265</v>
      </c>
      <c r="E7" s="3">
        <v>1</v>
      </c>
      <c r="F7" s="2" t="s">
        <v>12</v>
      </c>
      <c r="H7" s="4" t="str">
        <f>IFERROR(VLOOKUP(TRIM(C7),[2]!Table_Query_from_BetcoViews[[AlternateID]:[ItemDescr2]],5,FALSE),F7)</f>
        <v>recovery tank lid CRS28/DRS26</v>
      </c>
    </row>
    <row r="8" spans="2:8">
      <c r="B8" s="2" t="s">
        <v>13</v>
      </c>
      <c r="C8" s="3">
        <v>400784</v>
      </c>
      <c r="D8" s="4">
        <f>IF(ISNA(VLOOKUP(C8,[1]Sheet2!$F$2:$I$17496,4,FALSE))=TRUE,(C8),(LEFT(VLOOKUP(C8,[1]Sheet2!$F$2:$I$17496,4,FALSE),6)))</f>
        <v>400784</v>
      </c>
      <c r="E8" s="3">
        <v>1</v>
      </c>
      <c r="F8" s="2" t="s">
        <v>14</v>
      </c>
      <c r="H8" s="4" t="str">
        <f>IFERROR(VLOOKUP(TRIM(C8),[2]!Table_Query_from_BetcoViews[[AlternateID]:[ItemDescr2]],5,FALSE),F8)</f>
        <v>FITTING</v>
      </c>
    </row>
    <row r="9" spans="2:8">
      <c r="B9" s="2" t="s">
        <v>15</v>
      </c>
      <c r="C9" s="3">
        <v>209481</v>
      </c>
      <c r="D9" s="4" t="str">
        <f>IF(ISNA(VLOOKUP(C9,[1]Sheet2!$F$2:$I$17496,4,FALSE))=TRUE,(C9),(LEFT(VLOOKUP(C9,[1]Sheet2!$F$2:$I$17496,4,FALSE),6)))</f>
        <v>E83243</v>
      </c>
      <c r="E9" s="3">
        <v>1</v>
      </c>
      <c r="F9" s="2" t="s">
        <v>16</v>
      </c>
      <c r="H9" s="4" t="str">
        <f>IFERROR(VLOOKUP(TRIM(C9),[2]!Table_Query_from_BetcoViews[[AlternateID]:[ItemDescr2]],5,FALSE),F9)</f>
        <v>discharge hose CSR28/DSR26</v>
      </c>
    </row>
    <row r="10" spans="2:8">
      <c r="B10" s="2" t="s">
        <v>17</v>
      </c>
      <c r="C10" s="3">
        <v>206746</v>
      </c>
      <c r="D10" s="4" t="str">
        <f>IF(ISNA(VLOOKUP(C10,[1]Sheet2!$F$2:$I$17496,4,FALSE))=TRUE,(C10),(LEFT(VLOOKUP(C10,[1]Sheet2!$F$2:$I$17496,4,FALSE),6)))</f>
        <v>E82491</v>
      </c>
      <c r="E10" s="3">
        <v>1</v>
      </c>
      <c r="F10" s="2" t="s">
        <v>18</v>
      </c>
      <c r="H10" s="4" t="str">
        <f>IFERROR(VLOOKUP(TRIM(C10),[2]!Table_Query_from_BetcoViews[[AlternateID]:[ItemDescr2]],5,FALSE),F10)</f>
        <v>Blade</v>
      </c>
    </row>
    <row r="11" spans="2:8">
      <c r="B11" s="2" t="s">
        <v>19</v>
      </c>
      <c r="C11" s="3">
        <v>410295</v>
      </c>
      <c r="D11" s="4" t="str">
        <f>IF(ISNA(VLOOKUP(C11,[1]Sheet2!$F$2:$I$17496,4,FALSE))=TRUE,(C11),(LEFT(VLOOKUP(C11,[1]Sheet2!$F$2:$I$17496,4,FALSE),6)))</f>
        <v>E82695</v>
      </c>
      <c r="E11" s="3">
        <v>4</v>
      </c>
      <c r="F11" s="2" t="s">
        <v>20</v>
      </c>
      <c r="H11" s="4" t="str">
        <f>IFERROR(VLOOKUP(TRIM(C11),[2]!Table_Query_from_BetcoViews[[AlternateID]:[ItemDescr2]],5,FALSE),F11)</f>
        <v>Clamp 44-56x12.2</v>
      </c>
    </row>
    <row r="12" spans="2:8">
      <c r="B12" s="3">
        <v>10</v>
      </c>
      <c r="C12" s="3">
        <v>205150</v>
      </c>
      <c r="D12" s="4" t="str">
        <f>IF(ISNA(VLOOKUP(C12,[1]Sheet2!$F$2:$I$17496,4,FALSE))=TRUE,(C12),(LEFT(VLOOKUP(C12,[1]Sheet2!$F$2:$I$17496,4,FALSE),6)))</f>
        <v>E88297</v>
      </c>
      <c r="E12" s="3">
        <v>3</v>
      </c>
      <c r="F12" s="2" t="s">
        <v>21</v>
      </c>
      <c r="H12" s="4" t="str">
        <f>IFERROR(VLOOKUP(TRIM(C12),[2]!Table_Query_from_BetcoViews[[AlternateID]:[ItemDescr2]],5,FALSE),F12)</f>
        <v>Stud Bolt M6 x 115</v>
      </c>
    </row>
    <row r="13" spans="2:8">
      <c r="B13" s="3">
        <v>11</v>
      </c>
      <c r="C13" s="3">
        <v>409810</v>
      </c>
      <c r="D13" s="4" t="str">
        <f>IF(ISNA(VLOOKUP(C13,[1]Sheet2!$F$2:$I$17496,4,FALSE))=TRUE,(C13),(LEFT(VLOOKUP(C13,[1]Sheet2!$F$2:$I$17496,4,FALSE),6)))</f>
        <v>E87975</v>
      </c>
      <c r="E13" s="3">
        <v>3</v>
      </c>
      <c r="F13" s="2" t="s">
        <v>22</v>
      </c>
      <c r="H13" s="4" t="str">
        <f>IFERROR(VLOOKUP(TRIM(C13),[2]!Table_Query_from_BetcoViews[[AlternateID]:[ItemDescr2]],5,FALSE),F13)</f>
        <v>Stud Bolt Tripla</v>
      </c>
    </row>
    <row r="14" spans="2:8">
      <c r="B14" s="3">
        <v>12</v>
      </c>
      <c r="C14" s="3">
        <v>202241</v>
      </c>
      <c r="D14" s="4" t="str">
        <f>IF(ISNA(VLOOKUP(C14,[1]Sheet2!$F$2:$I$17496,4,FALSE))=TRUE,(C14),(LEFT(VLOOKUP(C14,[1]Sheet2!$F$2:$I$17496,4,FALSE),6)))</f>
        <v>E83244</v>
      </c>
      <c r="E14" s="3">
        <v>1</v>
      </c>
      <c r="F14" s="2" t="s">
        <v>23</v>
      </c>
      <c r="H14" s="4" t="str">
        <f>IFERROR(VLOOKUP(TRIM(C14),[2]!Table_Query_from_BetcoViews[[AlternateID]:[ItemDescr2]],5,FALSE),F14)</f>
        <v>deadening hose CSR28/DSR26</v>
      </c>
    </row>
    <row r="15" spans="2:8">
      <c r="B15" s="3">
        <v>13</v>
      </c>
      <c r="C15" s="3">
        <v>405936</v>
      </c>
      <c r="D15" s="4" t="str">
        <f>IF(ISNA(VLOOKUP(C15,[1]Sheet2!$F$2:$I$17496,4,FALSE))=TRUE,(C15),(LEFT(VLOOKUP(C15,[1]Sheet2!$F$2:$I$17496,4,FALSE),6)))</f>
        <v>E83944</v>
      </c>
      <c r="E15" s="3">
        <v>1</v>
      </c>
      <c r="F15" s="2" t="s">
        <v>24</v>
      </c>
      <c r="H15" s="4" t="str">
        <f>IFERROR(VLOOKUP(TRIM(C15),[2]!Table_Query_from_BetcoViews[[AlternateID]:[ItemDescr2]],5,FALSE),F15)</f>
        <v>Sound Deadening Foam</v>
      </c>
    </row>
    <row r="16" spans="2:8">
      <c r="B16" s="3">
        <v>14</v>
      </c>
      <c r="C16" s="3">
        <v>409409</v>
      </c>
      <c r="D16" s="4" t="str">
        <f>IF(ISNA(VLOOKUP(C16,[1]Sheet2!$F$2:$I$17496,4,FALSE))=TRUE,(C16),(LEFT(VLOOKUP(C16,[1]Sheet2!$F$2:$I$17496,4,FALSE),6)))</f>
        <v>E83954</v>
      </c>
      <c r="E16" s="3">
        <v>2</v>
      </c>
      <c r="F16" s="2" t="s">
        <v>25</v>
      </c>
      <c r="H16" s="4" t="str">
        <f>IFERROR(VLOOKUP(TRIM(C16),[2]!Table_Query_from_BetcoViews[[AlternateID]:[ItemDescr2]],5,FALSE),F16)</f>
        <v>Carbon Brush</v>
      </c>
    </row>
    <row r="17" spans="2:8">
      <c r="B17" s="3">
        <v>15</v>
      </c>
      <c r="C17" s="3">
        <v>408498</v>
      </c>
      <c r="D17" s="4" t="str">
        <f>IF(ISNA(VLOOKUP(C17,[1]Sheet2!$F$2:$I$17496,4,FALSE))=TRUE,(C17),(LEFT(VLOOKUP(C17,[1]Sheet2!$F$2:$I$17496,4,FALSE),6)))</f>
        <v>E83518</v>
      </c>
      <c r="E17" s="3">
        <v>1</v>
      </c>
      <c r="F17" s="2" t="s">
        <v>26</v>
      </c>
      <c r="H17" s="4" t="str">
        <f>IFERROR(VLOOKUP(TRIM(C17),[2]!Table_Query_from_BetcoViews[[AlternateID]:[ItemDescr2]],5,FALSE),F17)</f>
        <v>O-ring</v>
      </c>
    </row>
    <row r="18" spans="2:8">
      <c r="B18" s="3">
        <v>16</v>
      </c>
      <c r="C18" s="3">
        <v>400617</v>
      </c>
      <c r="D18" s="4">
        <f>IF(ISNA(VLOOKUP(C18,[1]Sheet2!$F$2:$I$17496,4,FALSE))=TRUE,(C18),(LEFT(VLOOKUP(C18,[1]Sheet2!$F$2:$I$17496,4,FALSE),6)))</f>
        <v>400617</v>
      </c>
      <c r="E18" s="3">
        <v>1</v>
      </c>
      <c r="F18" s="2" t="s">
        <v>27</v>
      </c>
      <c r="H18" s="4" t="str">
        <f>IFERROR(VLOOKUP(TRIM(C18),[2]!Table_Query_from_BetcoViews[[AlternateID]:[ItemDescr2]],5,FALSE),F18)</f>
        <v>PLUG</v>
      </c>
    </row>
    <row r="19" spans="2:8">
      <c r="B19" s="3">
        <v>17</v>
      </c>
      <c r="C19" s="3">
        <v>203594</v>
      </c>
      <c r="D19" s="4">
        <f>IF(ISNA(VLOOKUP(C19,[1]Sheet2!$F$2:$I$17496,4,FALSE))=TRUE,(C19),(LEFT(VLOOKUP(C19,[1]Sheet2!$F$2:$I$17496,4,FALSE),6)))</f>
        <v>203594</v>
      </c>
      <c r="E19" s="3">
        <v>1</v>
      </c>
      <c r="F19" s="2" t="s">
        <v>28</v>
      </c>
      <c r="H19" s="4" t="str">
        <f>IFERROR(VLOOKUP(TRIM(C19),[2]!Table_Query_from_BetcoViews[[AlternateID]:[ItemDescr2]],5,FALSE),F19)</f>
        <v>CHAIN</v>
      </c>
    </row>
    <row r="20" spans="2:8">
      <c r="B20" s="3">
        <v>18</v>
      </c>
      <c r="C20" s="3">
        <v>410234</v>
      </c>
      <c r="D20" s="4" t="str">
        <f>IF(ISNA(VLOOKUP(C20,[1]Sheet2!$F$2:$I$17496,4,FALSE))=TRUE,(C20),(LEFT(VLOOKUP(C20,[1]Sheet2!$F$2:$I$17496,4,FALSE),6)))</f>
        <v>E83864</v>
      </c>
      <c r="E20" s="3">
        <v>1</v>
      </c>
      <c r="F20" s="2" t="s">
        <v>29</v>
      </c>
      <c r="H20" s="4" t="str">
        <f>IFERROR(VLOOKUP(TRIM(C20),[2]!Table_Query_from_BetcoViews[[AlternateID]:[ItemDescr2]],5,FALSE),F20)</f>
        <v>Knob</v>
      </c>
    </row>
    <row r="21" spans="2:8">
      <c r="B21" s="3">
        <v>19</v>
      </c>
      <c r="C21" s="3">
        <v>203137</v>
      </c>
      <c r="D21" s="4" t="str">
        <f>IF(ISNA(VLOOKUP(C21,[1]Sheet2!$F$2:$I$17496,4,FALSE))=TRUE,(C21),(LEFT(VLOOKUP(C21,[1]Sheet2!$F$2:$I$17496,4,FALSE),6)))</f>
        <v>E83543</v>
      </c>
      <c r="E21" s="3">
        <v>1</v>
      </c>
      <c r="F21" s="2" t="s">
        <v>30</v>
      </c>
      <c r="H21" s="4" t="str">
        <f>IFERROR(VLOOKUP(TRIM(C21),[2]!Table_Query_from_BetcoViews[[AlternateID]:[ItemDescr2]],5,FALSE),F21)</f>
        <v>Drain plug  CRS/DRS</v>
      </c>
    </row>
    <row r="22" spans="2:8">
      <c r="B22" s="3">
        <v>20</v>
      </c>
      <c r="C22" s="3">
        <v>405899</v>
      </c>
      <c r="D22" s="4" t="str">
        <f>IF(ISNA(VLOOKUP(C22,[1]Sheet2!$F$2:$I$17496,4,FALSE))=TRUE,(C22),(LEFT(VLOOKUP(C22,[1]Sheet2!$F$2:$I$17496,4,FALSE),6)))</f>
        <v>E83196</v>
      </c>
      <c r="E22" s="3">
        <v>1</v>
      </c>
      <c r="F22" s="2" t="s">
        <v>16</v>
      </c>
      <c r="H22" s="4" t="str">
        <f>IFERROR(VLOOKUP(TRIM(C22),[2]!Table_Query_from_BetcoViews[[AlternateID]:[ItemDescr2]],5,FALSE),F22)</f>
        <v>drain hose stopper sleeve CRS28/DSR26</v>
      </c>
    </row>
    <row r="23" spans="2:8">
      <c r="B23" s="3">
        <v>21</v>
      </c>
      <c r="C23" s="3">
        <v>202193</v>
      </c>
      <c r="D23" s="4" t="str">
        <f>IF(ISNA(VLOOKUP(C23,[1]Sheet2!$F$2:$I$17496,4,FALSE))=TRUE,(C23),(LEFT(VLOOKUP(C23,[1]Sheet2!$F$2:$I$17496,4,FALSE),6)))</f>
        <v>E83107</v>
      </c>
      <c r="E23" s="3">
        <v>1</v>
      </c>
      <c r="F23" s="2" t="s">
        <v>16</v>
      </c>
      <c r="H23" s="4" t="str">
        <f>IFERROR(VLOOKUP(TRIM(C23),[2]!Table_Query_from_BetcoViews[[AlternateID]:[ItemDescr2]],5,FALSE),F23)</f>
        <v>Hose, Drain ID 2" x OD 2 1/4" x L 32"</v>
      </c>
    </row>
    <row r="24" spans="2:8">
      <c r="B24" s="3">
        <v>22</v>
      </c>
      <c r="C24" s="3">
        <v>205827</v>
      </c>
      <c r="D24" s="4" t="str">
        <f>IF(ISNA(VLOOKUP(C24,[1]Sheet2!$F$2:$I$17496,4,FALSE))=TRUE,(C24),(LEFT(VLOOKUP(C24,[1]Sheet2!$F$2:$I$17496,4,FALSE),6)))</f>
        <v>E83695</v>
      </c>
      <c r="E24" s="3">
        <v>1</v>
      </c>
      <c r="F24" s="2" t="s">
        <v>28</v>
      </c>
      <c r="H24" s="4" t="str">
        <f>IFERROR(VLOOKUP(TRIM(C24),[2]!Table_Query_from_BetcoViews[[AlternateID]:[ItemDescr2]],5,FALSE),F24)</f>
        <v>Drain plug chain</v>
      </c>
    </row>
    <row r="25" spans="2:8">
      <c r="B25" s="3">
        <v>23</v>
      </c>
      <c r="C25" s="3">
        <v>203595</v>
      </c>
      <c r="D25" s="4" t="str">
        <f>IF(ISNA(VLOOKUP(C25,[1]Sheet2!$F$2:$I$17496,4,FALSE))=TRUE,(C25),(LEFT(VLOOKUP(C25,[1]Sheet2!$F$2:$I$17496,4,FALSE),6)))</f>
        <v>E83468</v>
      </c>
      <c r="E25" s="3">
        <v>2</v>
      </c>
      <c r="F25" s="2" t="s">
        <v>31</v>
      </c>
      <c r="H25" s="4" t="str">
        <f>IFERROR(VLOOKUP(TRIM(C25),[2]!Table_Query_from_BetcoViews[[AlternateID]:[ItemDescr2]],5,FALSE),F25)</f>
        <v>Coupler</v>
      </c>
    </row>
    <row r="26" spans="2:8">
      <c r="B26" s="3">
        <v>24</v>
      </c>
      <c r="C26" s="3">
        <v>410379</v>
      </c>
      <c r="D26" s="4" t="str">
        <f>IF(ISNA(VLOOKUP(C26,[1]Sheet2!$F$2:$I$17496,4,FALSE))=TRUE,(C26),(LEFT(VLOOKUP(C26,[1]Sheet2!$F$2:$I$17496,4,FALSE),6)))</f>
        <v>E82487</v>
      </c>
      <c r="E26" s="3">
        <v>1</v>
      </c>
      <c r="F26" s="2" t="s">
        <v>32</v>
      </c>
      <c r="H26" s="4" t="str">
        <f>IFERROR(VLOOKUP(TRIM(C26),[2]!Table_Query_from_BetcoViews[[AlternateID]:[ItemDescr2]],5,FALSE),F26)</f>
        <v>Connector, Drain Hose, Tripla</v>
      </c>
    </row>
    <row r="27" spans="2:8">
      <c r="B27" s="3">
        <v>25</v>
      </c>
      <c r="C27" s="3">
        <v>405908</v>
      </c>
      <c r="D27" s="4" t="str">
        <f>IF(ISNA(VLOOKUP(C27,[1]Sheet2!$F$2:$I$17496,4,FALSE))=TRUE,(C27),(LEFT(VLOOKUP(C27,[1]Sheet2!$F$2:$I$17496,4,FALSE),6)))</f>
        <v>E83994</v>
      </c>
      <c r="E27" s="3">
        <v>1</v>
      </c>
      <c r="F27" s="2" t="s">
        <v>33</v>
      </c>
      <c r="H27" s="4" t="str">
        <f>IFERROR(VLOOKUP(TRIM(C27),[2]!Table_Query_from_BetcoViews[[AlternateID]:[ItemDescr2]],5,FALSE),F27)</f>
        <v>Gasket</v>
      </c>
    </row>
    <row r="28" spans="2:8">
      <c r="B28" s="3">
        <v>26</v>
      </c>
      <c r="C28" s="3">
        <v>400541</v>
      </c>
      <c r="D28" s="4" t="str">
        <f>IF(ISNA(VLOOKUP(C28,[1]Sheet2!$F$2:$I$17496,4,FALSE))=TRUE,(C28),(LEFT(VLOOKUP(C28,[1]Sheet2!$F$2:$I$17496,4,FALSE),6)))</f>
        <v>E82450</v>
      </c>
      <c r="E28" s="3">
        <v>1</v>
      </c>
      <c r="F28" s="2" t="s">
        <v>12</v>
      </c>
      <c r="H28" s="4" t="str">
        <f>IFERROR(VLOOKUP(TRIM(C28),[2]!Table_Query_from_BetcoViews[[AlternateID]:[ItemDescr2]],5,FALSE),F28)</f>
        <v>Cover</v>
      </c>
    </row>
    <row r="29" spans="2:8">
      <c r="B29" s="3">
        <v>27</v>
      </c>
      <c r="C29" s="3">
        <v>405910</v>
      </c>
      <c r="D29" s="4" t="str">
        <f>IF(ISNA(VLOOKUP(C29,[1]Sheet2!$F$2:$I$17496,4,FALSE))=TRUE,(C29),(LEFT(VLOOKUP(C29,[1]Sheet2!$F$2:$I$17496,4,FALSE),6)))</f>
        <v>E82313</v>
      </c>
      <c r="E29" s="3">
        <v>1</v>
      </c>
      <c r="F29" s="2" t="s">
        <v>33</v>
      </c>
      <c r="H29" s="4" t="str">
        <f>IFERROR(VLOOKUP(TRIM(C29),[2]!Table_Query_from_BetcoViews[[AlternateID]:[ItemDescr2]],5,FALSE),F29)</f>
        <v>Grommet</v>
      </c>
    </row>
    <row r="30" spans="2:8">
      <c r="B30" s="3">
        <v>28</v>
      </c>
      <c r="C30" s="3">
        <v>405466</v>
      </c>
      <c r="D30" s="4" t="str">
        <f>IF(ISNA(VLOOKUP(C30,[1]Sheet2!$F$2:$I$17496,4,FALSE))=TRUE,(C30),(LEFT(VLOOKUP(C30,[1]Sheet2!$F$2:$I$17496,4,FALSE),6)))</f>
        <v>E82381</v>
      </c>
      <c r="E30" s="3">
        <v>1</v>
      </c>
      <c r="F30" s="2" t="s">
        <v>33</v>
      </c>
      <c r="H30" s="4" t="str">
        <f>IFERROR(VLOOKUP(TRIM(C30),[2]!Table_Query_from_BetcoViews[[AlternateID]:[ItemDescr2]],5,FALSE),F30)</f>
        <v>Gasket Ring</v>
      </c>
    </row>
    <row r="31" spans="2:8">
      <c r="B31" s="3">
        <v>29</v>
      </c>
      <c r="C31" s="3">
        <v>409383</v>
      </c>
      <c r="D31" s="4" t="str">
        <f>IF(ISNA(VLOOKUP(C31,[1]Sheet2!$F$2:$I$17496,4,FALSE))=TRUE,(C31),(LEFT(VLOOKUP(C31,[1]Sheet2!$F$2:$I$17496,4,FALSE),6)))</f>
        <v>E83605</v>
      </c>
      <c r="E31" s="3">
        <v>2</v>
      </c>
      <c r="F31" s="2" t="s">
        <v>34</v>
      </c>
      <c r="H31" s="4" t="str">
        <f>IFERROR(VLOOKUP(TRIM(C31),[2]!Table_Query_from_BetcoViews[[AlternateID]:[ItemDescr2]],5,FALSE),F31)</f>
        <v>Split pin</v>
      </c>
    </row>
    <row r="32" spans="2:8">
      <c r="B32" s="3">
        <v>30</v>
      </c>
      <c r="C32" s="3">
        <v>400540</v>
      </c>
      <c r="D32" s="4" t="str">
        <f>IF(ISNA(VLOOKUP(C32,[1]Sheet2!$F$2:$I$17496,4,FALSE))=TRUE,(C32),(LEFT(VLOOKUP(C32,[1]Sheet2!$F$2:$I$17496,4,FALSE),6)))</f>
        <v>E82138</v>
      </c>
      <c r="E32" s="3">
        <v>1</v>
      </c>
      <c r="F32" s="2" t="s">
        <v>35</v>
      </c>
      <c r="H32" s="4" t="str">
        <f>IFERROR(VLOOKUP(TRIM(C32),[2]!Table_Query_from_BetcoViews[[AlternateID]:[ItemDescr2]],5,FALSE),F32)</f>
        <v>Float  WS17</v>
      </c>
    </row>
    <row r="33" spans="2:8">
      <c r="B33" s="3">
        <v>31</v>
      </c>
      <c r="C33" s="3">
        <v>405395</v>
      </c>
      <c r="D33" s="4" t="str">
        <f>IF(ISNA(VLOOKUP(C33,[1]Sheet2!$F$2:$I$17496,4,FALSE))=TRUE,(C33),(LEFT(VLOOKUP(C33,[1]Sheet2!$F$2:$I$17496,4,FALSE),6)))</f>
        <v>E81615</v>
      </c>
      <c r="E33" s="3">
        <v>1</v>
      </c>
      <c r="F33" s="2" t="s">
        <v>36</v>
      </c>
      <c r="H33" s="4" t="str">
        <f>IFERROR(VLOOKUP(TRIM(C33),[2]!Table_Query_from_BetcoViews[[AlternateID]:[ItemDescr2]],5,FALSE),F33)</f>
        <v>Filter</v>
      </c>
    </row>
    <row r="34" spans="2:8">
      <c r="B34" s="3">
        <v>32</v>
      </c>
      <c r="C34" s="3">
        <v>400727</v>
      </c>
      <c r="D34" s="4" t="str">
        <f>IF(ISNA(VLOOKUP(C34,[1]Sheet2!$F$2:$I$17496,4,FALSE))=TRUE,(C34),(LEFT(VLOOKUP(C34,[1]Sheet2!$F$2:$I$17496,4,FALSE),6)))</f>
        <v>E81006</v>
      </c>
      <c r="E34" s="3">
        <v>1</v>
      </c>
      <c r="F34" s="2" t="s">
        <v>37</v>
      </c>
      <c r="H34" s="4" t="str">
        <f>IFERROR(VLOOKUP(TRIM(C34),[2]!Table_Query_from_BetcoViews[[AlternateID]:[ItemDescr2]],5,FALSE),F34)</f>
        <v>Vacuum Splash Guard</v>
      </c>
    </row>
    <row r="35" spans="2:8">
      <c r="B35" s="3">
        <v>33</v>
      </c>
      <c r="C35" s="3">
        <v>209644</v>
      </c>
      <c r="D35" s="4" t="str">
        <f>IF(ISNA(VLOOKUP(C35,[1]Sheet2!$F$2:$I$17496,4,FALSE))=TRUE,(C35),(LEFT(VLOOKUP(C35,[1]Sheet2!$F$2:$I$17496,4,FALSE),6)))</f>
        <v>E83299</v>
      </c>
      <c r="E35" s="3">
        <v>1</v>
      </c>
      <c r="F35" s="2" t="s">
        <v>38</v>
      </c>
      <c r="H35" s="4" t="str">
        <f>IFERROR(VLOOKUP(TRIM(C35),[2]!Table_Query_from_BetcoViews[[AlternateID]:[ItemDescr2]],5,FALSE),F35)</f>
        <v>Drain hose assembly  DRS/CRS</v>
      </c>
    </row>
    <row r="36" spans="2:8">
      <c r="B36" s="3">
        <v>34</v>
      </c>
      <c r="C36" s="3">
        <v>202485</v>
      </c>
      <c r="D36" s="4" t="str">
        <f>IF(ISNA(VLOOKUP(C36,[1]Sheet2!$F$2:$I$17496,4,FALSE))=TRUE,(C36),(LEFT(VLOOKUP(C36,[1]Sheet2!$F$2:$I$17496,4,FALSE),6)))</f>
        <v>E83871</v>
      </c>
      <c r="E36" s="3">
        <v>1</v>
      </c>
      <c r="F36" s="2" t="s">
        <v>39</v>
      </c>
      <c r="H36" s="4" t="str">
        <f>IFERROR(VLOOKUP(TRIM(C36),[2]!Table_Query_from_BetcoViews[[AlternateID]:[ItemDescr2]],5,FALSE),F36)</f>
        <v>Compression spring 55x2x200</v>
      </c>
    </row>
    <row r="37" spans="2:8">
      <c r="B37" s="3">
        <v>35</v>
      </c>
      <c r="C37" s="3">
        <v>410276</v>
      </c>
      <c r="D37" s="4" t="str">
        <f>IF(ISNA(VLOOKUP(C37,[1]Sheet2!$F$2:$I$17496,4,FALSE))=TRUE,(C37),(LEFT(VLOOKUP(C37,[1]Sheet2!$F$2:$I$17496,4,FALSE),6)))</f>
        <v>E83920</v>
      </c>
      <c r="E37" s="3">
        <v>1</v>
      </c>
      <c r="F37" s="2" t="s">
        <v>20</v>
      </c>
      <c r="H37" s="4" t="str">
        <f>IFERROR(VLOOKUP(TRIM(C37),[2]!Table_Query_from_BetcoViews[[AlternateID]:[ItemDescr2]],5,FALSE),F37)</f>
        <v>Clamp 9x300 4,8x360 black</v>
      </c>
    </row>
    <row r="38" spans="2:8">
      <c r="B38" s="3">
        <v>36</v>
      </c>
      <c r="C38" s="3">
        <v>405857</v>
      </c>
      <c r="D38" s="4" t="str">
        <f>IF(ISNA(VLOOKUP(C38,[1]Sheet2!$F$2:$I$17496,4,FALSE))=TRUE,(C38),(LEFT(VLOOKUP(C38,[1]Sheet2!$F$2:$I$17496,4,FALSE),6)))</f>
        <v>E88548</v>
      </c>
      <c r="E38" s="3">
        <v>1</v>
      </c>
      <c r="F38" s="2" t="s">
        <v>40</v>
      </c>
      <c r="H38" s="4" t="str">
        <f>IFERROR(VLOOKUP(TRIM(C38),[2]!Table_Query_from_BetcoViews[[AlternateID]:[ItemDescr2]],5,FALSE),F38)</f>
        <v>Foam, Vac Motor Sound Deadening</v>
      </c>
    </row>
    <row r="39" spans="2:8">
      <c r="B39" s="3">
        <v>37</v>
      </c>
      <c r="C39" s="3">
        <v>405856</v>
      </c>
      <c r="D39" s="4" t="str">
        <f>IF(ISNA(VLOOKUP(C39,[1]Sheet2!$F$2:$I$17496,4,FALSE))=TRUE,(C39),(LEFT(VLOOKUP(C39,[1]Sheet2!$F$2:$I$17496,4,FALSE),6)))</f>
        <v>E88549</v>
      </c>
      <c r="E39" s="3">
        <v>3</v>
      </c>
      <c r="F39" s="2" t="s">
        <v>40</v>
      </c>
      <c r="H39" s="4" t="str">
        <f>IFERROR(VLOOKUP(TRIM(C39),[2]!Table_Query_from_BetcoViews[[AlternateID]:[ItemDescr2]],5,FALSE),F39)</f>
        <v>Foam, Vac Motor Sound Deadening</v>
      </c>
    </row>
    <row r="40" spans="2:8">
      <c r="B40" s="3">
        <v>38</v>
      </c>
      <c r="C40" s="3">
        <v>405858</v>
      </c>
      <c r="D40" s="4" t="str">
        <f>IF(ISNA(VLOOKUP(C40,[1]Sheet2!$F$2:$I$17496,4,FALSE))=TRUE,(C40),(LEFT(VLOOKUP(C40,[1]Sheet2!$F$2:$I$17496,4,FALSE),6)))</f>
        <v>E82561</v>
      </c>
      <c r="E40" s="3">
        <v>1</v>
      </c>
      <c r="F40" s="2" t="s">
        <v>40</v>
      </c>
      <c r="H40" s="4" t="str">
        <f>IFERROR(VLOOKUP(TRIM(C40),[2]!Table_Query_from_BetcoViews[[AlternateID]:[ItemDescr2]],5,FALSE),F40)</f>
        <v>Foam, Deadening Tripla</v>
      </c>
    </row>
    <row r="41" spans="2:8">
      <c r="B41" s="3">
        <v>39</v>
      </c>
      <c r="C41" s="3">
        <v>209505</v>
      </c>
      <c r="D41" s="4" t="str">
        <f>IF(ISNA(VLOOKUP(C41,[1]Sheet2!$F$2:$I$17496,4,FALSE))=TRUE,(C41),(LEFT(VLOOKUP(C41,[1]Sheet2!$F$2:$I$17496,4,FALSE),6)))</f>
        <v>E83288</v>
      </c>
      <c r="E41" s="3">
        <v>1</v>
      </c>
      <c r="F41" s="2" t="s">
        <v>16</v>
      </c>
      <c r="H41" s="4" t="str">
        <f>IFERROR(VLOOKUP(TRIM(C41),[2]!Table_Query_from_BetcoViews[[AlternateID]:[ItemDescr2]],5,FALSE),F41)</f>
        <v>squeegee recovery hose</v>
      </c>
    </row>
    <row r="42" spans="2:8">
      <c r="B42" s="3">
        <v>40</v>
      </c>
      <c r="C42" s="3">
        <v>400294</v>
      </c>
      <c r="D42" s="4" t="str">
        <f>IF(ISNA(VLOOKUP(C42,[1]Sheet2!$F$2:$I$17496,4,FALSE))=TRUE,(C42),(LEFT(VLOOKUP(C42,[1]Sheet2!$F$2:$I$17496,4,FALSE),6)))</f>
        <v>E83697</v>
      </c>
      <c r="E42" s="3">
        <v>2</v>
      </c>
      <c r="F42" s="2" t="s">
        <v>41</v>
      </c>
      <c r="H42" s="4" t="str">
        <f>IFERROR(VLOOKUP(TRIM(C42),[2]!Table_Query_from_BetcoViews[[AlternateID]:[ItemDescr2]],5,FALSE),F42)</f>
        <v>Hinge   CRS/DRS</v>
      </c>
    </row>
    <row r="43" spans="2:8">
      <c r="B43" s="3">
        <v>41</v>
      </c>
      <c r="C43" s="3">
        <v>410444</v>
      </c>
      <c r="D43" s="4" t="str">
        <f>IF(ISNA(VLOOKUP(C43,[1]Sheet2!$F$2:$I$17496,4,FALSE))=TRUE,(C43),(LEFT(VLOOKUP(C43,[1]Sheet2!$F$2:$I$17496,4,FALSE),6)))</f>
        <v>E82445</v>
      </c>
      <c r="E43" s="3">
        <v>1</v>
      </c>
      <c r="F43" s="2" t="s">
        <v>42</v>
      </c>
      <c r="H43" s="4" t="str">
        <f>IFERROR(VLOOKUP(TRIM(C43),[2]!Table_Query_from_BetcoViews[[AlternateID]:[ItemDescr2]],5,FALSE),F43)</f>
        <v>Ring Nut, Drain Hose, Tripla</v>
      </c>
    </row>
    <row r="44" spans="2:8">
      <c r="B44" s="3">
        <v>42</v>
      </c>
      <c r="C44" s="3">
        <v>203593</v>
      </c>
      <c r="D44" s="4">
        <f>IF(ISNA(VLOOKUP(C44,[1]Sheet2!$F$2:$I$17496,4,FALSE))=TRUE,(C44),(LEFT(VLOOKUP(C44,[1]Sheet2!$F$2:$I$17496,4,FALSE),6)))</f>
        <v>203593</v>
      </c>
      <c r="E44" s="3">
        <v>1</v>
      </c>
      <c r="F44" s="2" t="s">
        <v>18</v>
      </c>
      <c r="H44" s="4" t="str">
        <f>IFERROR(VLOOKUP(TRIM(C44),[2]!Table_Query_from_BetcoViews[[AlternateID]:[ItemDescr2]],5,FALSE),F44)</f>
        <v>BLADE</v>
      </c>
    </row>
    <row r="45" spans="2:8">
      <c r="B45" s="3">
        <v>43</v>
      </c>
      <c r="C45" s="3">
        <v>400127</v>
      </c>
      <c r="D45" s="4" t="str">
        <f>IF(ISNA(VLOOKUP(C45,[1]Sheet2!$F$2:$I$17496,4,FALSE))=TRUE,(C45),(LEFT(VLOOKUP(C45,[1]Sheet2!$F$2:$I$17496,4,FALSE),6)))</f>
        <v>E82267</v>
      </c>
      <c r="E45" s="3">
        <v>1</v>
      </c>
      <c r="F45" s="2" t="s">
        <v>43</v>
      </c>
      <c r="H45" s="4" t="str">
        <f>IFERROR(VLOOKUP(TRIM(C45),[2]!Table_Query_from_BetcoViews[[AlternateID]:[ItemDescr2]],5,FALSE),F45)</f>
        <v>Coupling</v>
      </c>
    </row>
    <row r="46" spans="2:8">
      <c r="B46" s="3">
        <v>44</v>
      </c>
      <c r="C46" s="3">
        <v>400726</v>
      </c>
      <c r="D46" s="4" t="str">
        <f>IF(ISNA(VLOOKUP(C46,[1]Sheet2!$F$2:$I$17496,4,FALSE))=TRUE,(C46),(LEFT(VLOOKUP(C46,[1]Sheet2!$F$2:$I$17496,4,FALSE),6)))</f>
        <v>E83995</v>
      </c>
      <c r="E46" s="3">
        <v>1</v>
      </c>
      <c r="F46" s="2" t="s">
        <v>44</v>
      </c>
      <c r="H46" s="4" t="str">
        <f>IFERROR(VLOOKUP(TRIM(C46),[2]!Table_Query_from_BetcoViews[[AlternateID]:[ItemDescr2]],5,FALSE),F46)</f>
        <v>Ring</v>
      </c>
    </row>
    <row r="47" spans="2:8">
      <c r="B47" s="3">
        <v>45</v>
      </c>
      <c r="C47" s="3">
        <v>200195</v>
      </c>
      <c r="D47" s="4" t="str">
        <f>IF(ISNA(VLOOKUP(C47,[1]Sheet2!$F$2:$I$17496,4,FALSE))=TRUE,(C47),(LEFT(VLOOKUP(C47,[1]Sheet2!$F$2:$I$17496,4,FALSE),6)))</f>
        <v>E83123</v>
      </c>
      <c r="E47" s="3">
        <v>1</v>
      </c>
      <c r="F47" s="2" t="s">
        <v>45</v>
      </c>
      <c r="H47" s="4" t="str">
        <f>IFERROR(VLOOKUP(TRIM(C47),[2]!Table_Query_from_BetcoViews[[AlternateID]:[ItemDescr2]],5,FALSE),F47)</f>
        <v>Float Asm</v>
      </c>
    </row>
    <row r="48" spans="2:8">
      <c r="B48" s="3">
        <v>46</v>
      </c>
      <c r="C48" s="3">
        <v>408126</v>
      </c>
      <c r="D48" s="4">
        <f>IF(ISNA(VLOOKUP(C48,[1]Sheet2!$F$2:$I$17496,4,FALSE))=TRUE,(C48),(LEFT(VLOOKUP(C48,[1]Sheet2!$F$2:$I$17496,4,FALSE),6)))</f>
        <v>408126</v>
      </c>
      <c r="E48" s="3">
        <v>2</v>
      </c>
      <c r="F48" s="2" t="s">
        <v>46</v>
      </c>
      <c r="H48" s="4" t="str">
        <f>IFERROR(VLOOKUP(TRIM(C48),[2]!Table_Query_from_BetcoViews[[AlternateID]:[ItemDescr2]],5,FALSE),F48)</f>
        <v>CLIP HOSE FIXING</v>
      </c>
    </row>
    <row r="49" spans="2:8">
      <c r="B49" s="3">
        <v>47</v>
      </c>
      <c r="C49" s="3">
        <v>400537</v>
      </c>
      <c r="D49" s="4" t="str">
        <f>IF(ISNA(VLOOKUP(C49,[1]Sheet2!$F$2:$I$17496,4,FALSE))=TRUE,(C49),(LEFT(VLOOKUP(C49,[1]Sheet2!$F$2:$I$17496,4,FALSE),6)))</f>
        <v>E82611</v>
      </c>
      <c r="E49" s="3">
        <v>1</v>
      </c>
      <c r="F49" s="2" t="s">
        <v>47</v>
      </c>
      <c r="H49" s="4" t="str">
        <f>IFERROR(VLOOKUP(TRIM(C49),[2]!Table_Query_from_BetcoViews[[AlternateID]:[ItemDescr2]],5,FALSE),F49)</f>
        <v>Rod</v>
      </c>
    </row>
    <row r="50" spans="2:8">
      <c r="B50" s="3">
        <v>51</v>
      </c>
      <c r="C50" s="3">
        <v>409152</v>
      </c>
      <c r="D50" s="4" t="str">
        <f>IF(ISNA(VLOOKUP(C50,[1]Sheet2!$F$2:$I$17496,4,FALSE))=TRUE,(C50),(LEFT(VLOOKUP(C50,[1]Sheet2!$F$2:$I$17496,4,FALSE),6)))</f>
        <v>E20122</v>
      </c>
      <c r="F50" s="2" t="s">
        <v>48</v>
      </c>
      <c r="H50" s="4" t="str">
        <f>IFERROR(VLOOKUP(TRIM(C50),[2]!Table_Query_from_BetcoViews[[AlternateID]:[ItemDescr2]],5,FALSE),F50)</f>
        <v>Flat Washer M5 x 15 x 1.5 SS</v>
      </c>
    </row>
    <row r="51" spans="2:8">
      <c r="B51" s="3">
        <v>52</v>
      </c>
      <c r="C51" s="3">
        <v>409334</v>
      </c>
      <c r="D51" s="4" t="str">
        <f>IF(ISNA(VLOOKUP(C51,[1]Sheet2!$F$2:$I$17496,4,FALSE))=TRUE,(C51),(LEFT(VLOOKUP(C51,[1]Sheet2!$F$2:$I$17496,4,FALSE),6)))</f>
        <v>E83841</v>
      </c>
      <c r="F51" s="2" t="s">
        <v>49</v>
      </c>
      <c r="H51" s="4" t="str">
        <f>IFERROR(VLOOKUP(TRIM(C51),[2]!Table_Query_from_BetcoViews[[AlternateID]:[ItemDescr2]],5,FALSE),F51)</f>
        <v>External Serrated Lock Washer M5 Zinc</v>
      </c>
    </row>
    <row r="52" spans="2:8">
      <c r="B52" s="3">
        <v>53</v>
      </c>
      <c r="C52" s="3">
        <v>409039</v>
      </c>
      <c r="D52" s="4" t="str">
        <f>IF(ISNA(VLOOKUP(C52,[1]Sheet2!$F$2:$I$17496,4,FALSE))=TRUE,(C52),(LEFT(VLOOKUP(C52,[1]Sheet2!$F$2:$I$17496,4,FALSE),6)))</f>
        <v>E86701</v>
      </c>
      <c r="F52" s="2" t="s">
        <v>50</v>
      </c>
      <c r="H52" s="4" t="str">
        <f>IFERROR(VLOOKUP(TRIM(C52),[2]!Table_Query_from_BetcoViews[[AlternateID]:[ItemDescr2]],5,FALSE),F52)</f>
        <v>Nut M6</v>
      </c>
    </row>
    <row r="53" spans="2:8">
      <c r="B53" s="3">
        <v>54</v>
      </c>
      <c r="C53" s="3">
        <v>408506</v>
      </c>
      <c r="D53" s="4" t="str">
        <f>IF(ISNA(VLOOKUP(C53,[1]Sheet2!$F$2:$I$17496,4,FALSE))=TRUE,(C53),(LEFT(VLOOKUP(C53,[1]Sheet2!$F$2:$I$17496,4,FALSE),6)))</f>
        <v>E82288</v>
      </c>
      <c r="F53" s="2" t="s">
        <v>51</v>
      </c>
      <c r="H53" s="4" t="str">
        <f>IFERROR(VLOOKUP(TRIM(C53),[2]!Table_Query_from_BetcoViews[[AlternateID]:[ItemDescr2]],5,FALSE),F53)</f>
        <v>Screw, Pan Hd Phil Self Tap</v>
      </c>
    </row>
    <row r="54" spans="2:8">
      <c r="B54" s="3">
        <v>55</v>
      </c>
      <c r="C54" s="3">
        <v>407667</v>
      </c>
      <c r="D54" s="4" t="str">
        <f>IF(ISNA(VLOOKUP(C54,[1]Sheet2!$F$2:$I$17496,4,FALSE))=TRUE,(C54),(LEFT(VLOOKUP(C54,[1]Sheet2!$F$2:$I$17496,4,FALSE),6)))</f>
        <v>E83914</v>
      </c>
      <c r="F54" s="2" t="s">
        <v>51</v>
      </c>
      <c r="H54" s="4" t="str">
        <f>IFERROR(VLOOKUP(TRIM(C54),[2]!Table_Query_from_BetcoViews[[AlternateID]:[ItemDescr2]],5,FALSE),F54)</f>
        <v>Hex Bolt M6x20 SS</v>
      </c>
    </row>
    <row r="55" spans="2:8">
      <c r="B55" s="3">
        <v>56</v>
      </c>
      <c r="C55" s="3">
        <v>409161</v>
      </c>
      <c r="D55" s="4" t="str">
        <f>IF(ISNA(VLOOKUP(C55,[1]Sheet2!$F$2:$I$17496,4,FALSE))=TRUE,(C55),(LEFT(VLOOKUP(C55,[1]Sheet2!$F$2:$I$17496,4,FALSE),6)))</f>
        <v>E83799</v>
      </c>
      <c r="F55" s="2" t="s">
        <v>48</v>
      </c>
      <c r="H55" s="4" t="str">
        <f>IFERROR(VLOOKUP(TRIM(C55),[2]!Table_Query_from_BetcoViews[[AlternateID]:[ItemDescr2]],5,FALSE),F55)</f>
        <v>Flat Washer M6.6x18x2 SS</v>
      </c>
    </row>
    <row r="56" spans="2:8">
      <c r="B56" s="3">
        <v>57</v>
      </c>
      <c r="C56" s="3">
        <v>409083</v>
      </c>
      <c r="D56" s="4" t="str">
        <f>IF(ISNA(VLOOKUP(C56,[1]Sheet2!$F$2:$I$17496,4,FALSE))=TRUE,(C56),(LEFT(VLOOKUP(C56,[1]Sheet2!$F$2:$I$17496,4,FALSE),6)))</f>
        <v>E83550</v>
      </c>
      <c r="F56" s="2" t="s">
        <v>52</v>
      </c>
      <c r="H56" s="4" t="str">
        <f>IFERROR(VLOOKUP(TRIM(C56),[2]!Table_Query_from_BetcoViews[[AlternateID]:[ItemDescr2]],5,FALSE),F56)</f>
        <v>NyLoc Hex Nut, M6 Zinc</v>
      </c>
    </row>
    <row r="57" spans="2:8">
      <c r="B57" s="3">
        <v>58</v>
      </c>
      <c r="C57" s="3">
        <v>409088</v>
      </c>
      <c r="D57" s="4">
        <f>IF(ISNA(VLOOKUP(C57,[1]Sheet2!$F$2:$I$17496,4,FALSE))=TRUE,(C57),(LEFT(VLOOKUP(C57,[1]Sheet2!$F$2:$I$17496,4,FALSE),6)))</f>
        <v>409088</v>
      </c>
      <c r="F57" s="2" t="s">
        <v>52</v>
      </c>
      <c r="H57" s="4" t="str">
        <f>IFERROR(VLOOKUP(TRIM(C57),[2]!Table_Query_from_BetcoViews[[AlternateID]:[ItemDescr2]],5,FALSE),F57)</f>
        <v>LOCK NUT</v>
      </c>
    </row>
    <row r="58" spans="2:8">
      <c r="B58" s="3">
        <v>59</v>
      </c>
      <c r="C58" s="3">
        <v>409051</v>
      </c>
      <c r="D58" s="4">
        <f>IF(ISNA(VLOOKUP(C58,[1]Sheet2!$F$2:$I$17496,4,FALSE))=TRUE,(C58),(LEFT(VLOOKUP(C58,[1]Sheet2!$F$2:$I$17496,4,FALSE),6)))</f>
        <v>409051</v>
      </c>
      <c r="F58" s="2" t="s">
        <v>50</v>
      </c>
      <c r="H58" s="4" t="str">
        <f>IFERROR(VLOOKUP(TRIM(C58),[2]!Table_Query_from_BetcoViews[[AlternateID]:[ItemDescr2]],5,FALSE),F58)</f>
        <v>NUT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1"/>
  <sheetViews>
    <sheetView workbookViewId="0">
      <selection activeCell="B2" sqref="B2:E47"/>
    </sheetView>
  </sheetViews>
  <sheetFormatPr defaultRowHeight="15"/>
  <cols>
    <col min="1" max="1" width="9.28515625" customWidth="1"/>
    <col min="2" max="2" width="8.28515625" style="5" customWidth="1"/>
    <col min="3" max="3" width="12.5703125" style="6" customWidth="1"/>
    <col min="4" max="4" width="7.7109375" style="5" customWidth="1"/>
    <col min="5" max="5" width="39.28515625" customWidth="1"/>
  </cols>
  <sheetData>
    <row r="2" spans="2:5">
      <c r="B2" s="7" t="s">
        <v>104</v>
      </c>
      <c r="C2" s="8" t="s">
        <v>103</v>
      </c>
      <c r="D2" s="7" t="s">
        <v>102</v>
      </c>
      <c r="E2" s="8" t="s">
        <v>2</v>
      </c>
    </row>
    <row r="3" spans="2:5">
      <c r="B3" s="9" t="s">
        <v>3</v>
      </c>
      <c r="C3" s="10" t="s">
        <v>53</v>
      </c>
      <c r="D3" s="9">
        <v>1</v>
      </c>
      <c r="E3" s="15" t="s">
        <v>131</v>
      </c>
    </row>
    <row r="4" spans="2:5">
      <c r="B4" s="9" t="s">
        <v>5</v>
      </c>
      <c r="C4" s="10" t="s">
        <v>54</v>
      </c>
      <c r="D4" s="9">
        <v>1</v>
      </c>
      <c r="E4" s="15" t="s">
        <v>132</v>
      </c>
    </row>
    <row r="5" spans="2:5">
      <c r="B5" s="9" t="s">
        <v>7</v>
      </c>
      <c r="C5" s="10" t="s">
        <v>55</v>
      </c>
      <c r="D5" s="9">
        <v>1</v>
      </c>
      <c r="E5" s="15" t="s">
        <v>133</v>
      </c>
    </row>
    <row r="6" spans="2:5">
      <c r="B6" s="9" t="s">
        <v>9</v>
      </c>
      <c r="C6" s="10" t="s">
        <v>56</v>
      </c>
      <c r="D6" s="9">
        <v>1</v>
      </c>
      <c r="E6" s="15" t="s">
        <v>134</v>
      </c>
    </row>
    <row r="7" spans="2:5">
      <c r="B7" s="9" t="s">
        <v>11</v>
      </c>
      <c r="C7" s="10" t="s">
        <v>57</v>
      </c>
      <c r="D7" s="9">
        <v>1</v>
      </c>
      <c r="E7" s="15" t="s">
        <v>135</v>
      </c>
    </row>
    <row r="8" spans="2:5">
      <c r="B8" s="9" t="s">
        <v>13</v>
      </c>
      <c r="C8" s="11">
        <v>400784</v>
      </c>
      <c r="D8" s="9">
        <v>1</v>
      </c>
      <c r="E8" s="15" t="s">
        <v>14</v>
      </c>
    </row>
    <row r="9" spans="2:5">
      <c r="B9" s="9" t="s">
        <v>15</v>
      </c>
      <c r="C9" s="10" t="s">
        <v>58</v>
      </c>
      <c r="D9" s="9">
        <v>1</v>
      </c>
      <c r="E9" s="15" t="s">
        <v>136</v>
      </c>
    </row>
    <row r="10" spans="2:5">
      <c r="B10" s="9" t="s">
        <v>17</v>
      </c>
      <c r="C10" s="10" t="s">
        <v>59</v>
      </c>
      <c r="D10" s="9">
        <v>1</v>
      </c>
      <c r="E10" s="15" t="s">
        <v>137</v>
      </c>
    </row>
    <row r="11" spans="2:5">
      <c r="B11" s="9" t="s">
        <v>19</v>
      </c>
      <c r="C11" s="10" t="s">
        <v>60</v>
      </c>
      <c r="D11" s="9">
        <v>4</v>
      </c>
      <c r="E11" s="15" t="s">
        <v>138</v>
      </c>
    </row>
    <row r="12" spans="2:5">
      <c r="B12" s="9">
        <v>10</v>
      </c>
      <c r="C12" s="10" t="s">
        <v>61</v>
      </c>
      <c r="D12" s="9">
        <v>3</v>
      </c>
      <c r="E12" s="15" t="s">
        <v>139</v>
      </c>
    </row>
    <row r="13" spans="2:5">
      <c r="B13" s="9">
        <v>11</v>
      </c>
      <c r="C13" s="10" t="s">
        <v>62</v>
      </c>
      <c r="D13" s="9">
        <v>3</v>
      </c>
      <c r="E13" s="15" t="s">
        <v>140</v>
      </c>
    </row>
    <row r="14" spans="2:5">
      <c r="B14" s="9">
        <v>12</v>
      </c>
      <c r="C14" s="10" t="s">
        <v>63</v>
      </c>
      <c r="D14" s="9">
        <v>1</v>
      </c>
      <c r="E14" s="15" t="s">
        <v>141</v>
      </c>
    </row>
    <row r="15" spans="2:5">
      <c r="B15" s="9">
        <v>13</v>
      </c>
      <c r="C15" s="10" t="s">
        <v>64</v>
      </c>
      <c r="D15" s="9">
        <v>1</v>
      </c>
      <c r="E15" s="15" t="s">
        <v>142</v>
      </c>
    </row>
    <row r="16" spans="2:5">
      <c r="B16" s="9">
        <v>14</v>
      </c>
      <c r="C16" s="10" t="s">
        <v>65</v>
      </c>
      <c r="D16" s="9">
        <v>2</v>
      </c>
      <c r="E16" s="15" t="s">
        <v>143</v>
      </c>
    </row>
    <row r="17" spans="2:5">
      <c r="B17" s="9">
        <v>15</v>
      </c>
      <c r="C17" s="10" t="s">
        <v>66</v>
      </c>
      <c r="D17" s="9">
        <v>1</v>
      </c>
      <c r="E17" s="15" t="s">
        <v>144</v>
      </c>
    </row>
    <row r="18" spans="2:5">
      <c r="B18" s="9">
        <v>16</v>
      </c>
      <c r="C18" s="11">
        <v>400617</v>
      </c>
      <c r="D18" s="9">
        <v>1</v>
      </c>
      <c r="E18" s="15" t="s">
        <v>27</v>
      </c>
    </row>
    <row r="19" spans="2:5">
      <c r="B19" s="9">
        <v>17</v>
      </c>
      <c r="C19" s="11">
        <v>203594</v>
      </c>
      <c r="D19" s="9">
        <v>1</v>
      </c>
      <c r="E19" s="15" t="s">
        <v>28</v>
      </c>
    </row>
    <row r="20" spans="2:5">
      <c r="B20" s="9">
        <v>18</v>
      </c>
      <c r="C20" s="10" t="s">
        <v>67</v>
      </c>
      <c r="D20" s="9">
        <v>1</v>
      </c>
      <c r="E20" s="15" t="s">
        <v>145</v>
      </c>
    </row>
    <row r="21" spans="2:5">
      <c r="B21" s="9">
        <v>19</v>
      </c>
      <c r="C21" s="10" t="s">
        <v>68</v>
      </c>
      <c r="D21" s="9">
        <v>1</v>
      </c>
      <c r="E21" s="15" t="s">
        <v>146</v>
      </c>
    </row>
    <row r="22" spans="2:5">
      <c r="B22" s="9">
        <v>20</v>
      </c>
      <c r="C22" s="10" t="s">
        <v>69</v>
      </c>
      <c r="D22" s="9">
        <v>1</v>
      </c>
      <c r="E22" s="15" t="s">
        <v>147</v>
      </c>
    </row>
    <row r="23" spans="2:5">
      <c r="B23" s="9">
        <v>21</v>
      </c>
      <c r="C23" s="10" t="s">
        <v>70</v>
      </c>
      <c r="D23" s="9">
        <v>1</v>
      </c>
      <c r="E23" s="15" t="s">
        <v>148</v>
      </c>
    </row>
    <row r="24" spans="2:5">
      <c r="B24" s="9">
        <v>22</v>
      </c>
      <c r="C24" s="10" t="s">
        <v>71</v>
      </c>
      <c r="D24" s="9">
        <v>1</v>
      </c>
      <c r="E24" s="15" t="s">
        <v>149</v>
      </c>
    </row>
    <row r="25" spans="2:5">
      <c r="B25" s="9">
        <v>23</v>
      </c>
      <c r="C25" s="10" t="s">
        <v>72</v>
      </c>
      <c r="D25" s="9">
        <v>2</v>
      </c>
      <c r="E25" s="15" t="s">
        <v>150</v>
      </c>
    </row>
    <row r="26" spans="2:5">
      <c r="B26" s="9">
        <v>24</v>
      </c>
      <c r="C26" s="10" t="s">
        <v>73</v>
      </c>
      <c r="D26" s="9">
        <v>1</v>
      </c>
      <c r="E26" s="15" t="s">
        <v>151</v>
      </c>
    </row>
    <row r="27" spans="2:5">
      <c r="B27" s="9">
        <v>25</v>
      </c>
      <c r="C27" s="10" t="s">
        <v>74</v>
      </c>
      <c r="D27" s="9">
        <v>1</v>
      </c>
      <c r="E27" s="15" t="s">
        <v>152</v>
      </c>
    </row>
    <row r="28" spans="2:5">
      <c r="B28" s="9">
        <v>26</v>
      </c>
      <c r="C28" s="10" t="s">
        <v>75</v>
      </c>
      <c r="D28" s="9">
        <v>1</v>
      </c>
      <c r="E28" s="15" t="s">
        <v>153</v>
      </c>
    </row>
    <row r="29" spans="2:5">
      <c r="B29" s="9">
        <v>27</v>
      </c>
      <c r="C29" s="10" t="s">
        <v>76</v>
      </c>
      <c r="D29" s="9">
        <v>1</v>
      </c>
      <c r="E29" s="15" t="s">
        <v>154</v>
      </c>
    </row>
    <row r="30" spans="2:5">
      <c r="B30" s="9">
        <v>28</v>
      </c>
      <c r="C30" s="10" t="s">
        <v>77</v>
      </c>
      <c r="D30" s="9">
        <v>1</v>
      </c>
      <c r="E30" s="15" t="s">
        <v>155</v>
      </c>
    </row>
    <row r="31" spans="2:5">
      <c r="B31" s="9">
        <v>29</v>
      </c>
      <c r="C31" s="10" t="s">
        <v>78</v>
      </c>
      <c r="D31" s="9">
        <v>2</v>
      </c>
      <c r="E31" s="15" t="s">
        <v>156</v>
      </c>
    </row>
    <row r="32" spans="2:5">
      <c r="B32" s="9">
        <v>30</v>
      </c>
      <c r="C32" s="10" t="s">
        <v>79</v>
      </c>
      <c r="D32" s="9">
        <v>1</v>
      </c>
      <c r="E32" s="15" t="s">
        <v>157</v>
      </c>
    </row>
    <row r="33" spans="2:5">
      <c r="B33" s="9">
        <v>31</v>
      </c>
      <c r="C33" s="10" t="s">
        <v>80</v>
      </c>
      <c r="D33" s="9">
        <v>1</v>
      </c>
      <c r="E33" s="15" t="s">
        <v>158</v>
      </c>
    </row>
    <row r="34" spans="2:5">
      <c r="B34" s="9">
        <v>32</v>
      </c>
      <c r="C34" s="10" t="s">
        <v>81</v>
      </c>
      <c r="D34" s="9">
        <v>1</v>
      </c>
      <c r="E34" s="15" t="s">
        <v>159</v>
      </c>
    </row>
    <row r="35" spans="2:5">
      <c r="B35" s="9">
        <v>33</v>
      </c>
      <c r="C35" s="10" t="s">
        <v>82</v>
      </c>
      <c r="D35" s="9">
        <v>1</v>
      </c>
      <c r="E35" s="15" t="s">
        <v>160</v>
      </c>
    </row>
    <row r="36" spans="2:5">
      <c r="B36" s="9">
        <v>34</v>
      </c>
      <c r="C36" s="10" t="s">
        <v>83</v>
      </c>
      <c r="D36" s="9">
        <v>1</v>
      </c>
      <c r="E36" s="15" t="s">
        <v>161</v>
      </c>
    </row>
    <row r="37" spans="2:5">
      <c r="B37" s="9">
        <v>35</v>
      </c>
      <c r="C37" s="10" t="s">
        <v>84</v>
      </c>
      <c r="D37" s="9">
        <v>1</v>
      </c>
      <c r="E37" s="15" t="s">
        <v>162</v>
      </c>
    </row>
    <row r="38" spans="2:5">
      <c r="B38" s="9">
        <v>36</v>
      </c>
      <c r="C38" s="10" t="s">
        <v>85</v>
      </c>
      <c r="D38" s="9">
        <v>1</v>
      </c>
      <c r="E38" s="15" t="s">
        <v>163</v>
      </c>
    </row>
    <row r="39" spans="2:5">
      <c r="B39" s="9">
        <v>37</v>
      </c>
      <c r="C39" s="10" t="s">
        <v>86</v>
      </c>
      <c r="D39" s="9">
        <v>3</v>
      </c>
      <c r="E39" s="15" t="s">
        <v>163</v>
      </c>
    </row>
    <row r="40" spans="2:5">
      <c r="B40" s="9">
        <v>38</v>
      </c>
      <c r="C40" s="10" t="s">
        <v>87</v>
      </c>
      <c r="D40" s="9">
        <v>1</v>
      </c>
      <c r="E40" s="15" t="s">
        <v>164</v>
      </c>
    </row>
    <row r="41" spans="2:5">
      <c r="B41" s="9">
        <v>39</v>
      </c>
      <c r="C41" s="10" t="s">
        <v>88</v>
      </c>
      <c r="D41" s="9">
        <v>1</v>
      </c>
      <c r="E41" s="15" t="s">
        <v>165</v>
      </c>
    </row>
    <row r="42" spans="2:5">
      <c r="B42" s="9">
        <v>40</v>
      </c>
      <c r="C42" s="10" t="s">
        <v>89</v>
      </c>
      <c r="D42" s="9">
        <v>2</v>
      </c>
      <c r="E42" s="15" t="s">
        <v>166</v>
      </c>
    </row>
    <row r="43" spans="2:5">
      <c r="B43" s="9">
        <v>41</v>
      </c>
      <c r="C43" s="10" t="s">
        <v>90</v>
      </c>
      <c r="D43" s="9">
        <v>1</v>
      </c>
      <c r="E43" s="15" t="s">
        <v>167</v>
      </c>
    </row>
    <row r="44" spans="2:5">
      <c r="B44" s="9">
        <v>42</v>
      </c>
      <c r="C44" s="11">
        <v>203593</v>
      </c>
      <c r="D44" s="9">
        <v>1</v>
      </c>
      <c r="E44" s="15" t="s">
        <v>18</v>
      </c>
    </row>
    <row r="45" spans="2:5">
      <c r="B45" s="9">
        <v>43</v>
      </c>
      <c r="C45" s="10" t="s">
        <v>91</v>
      </c>
      <c r="D45" s="9">
        <v>1</v>
      </c>
      <c r="E45" s="15" t="s">
        <v>168</v>
      </c>
    </row>
    <row r="46" spans="2:5">
      <c r="B46" s="9">
        <v>44</v>
      </c>
      <c r="C46" s="10" t="s">
        <v>92</v>
      </c>
      <c r="D46" s="9">
        <v>1</v>
      </c>
      <c r="E46" s="15" t="s">
        <v>169</v>
      </c>
    </row>
    <row r="47" spans="2:5">
      <c r="B47" s="9">
        <v>45</v>
      </c>
      <c r="C47" s="10" t="s">
        <v>93</v>
      </c>
      <c r="D47" s="9">
        <v>1</v>
      </c>
      <c r="E47" s="15" t="s">
        <v>170</v>
      </c>
    </row>
    <row r="48" spans="2:5">
      <c r="B48" s="12"/>
      <c r="C48" s="13"/>
      <c r="D48" s="12"/>
      <c r="E48" s="14"/>
    </row>
    <row r="49" spans="2:5">
      <c r="B49" s="12"/>
      <c r="C49" s="13"/>
      <c r="D49" s="12"/>
      <c r="E49" s="14"/>
    </row>
    <row r="50" spans="2:5">
      <c r="B50" s="17"/>
      <c r="C50" s="18"/>
      <c r="D50" s="17"/>
      <c r="E50" s="19"/>
    </row>
    <row r="51" spans="2:5">
      <c r="B51" s="12"/>
      <c r="C51" s="20"/>
      <c r="D51" s="12"/>
      <c r="E51" s="21"/>
    </row>
    <row r="52" spans="2:5">
      <c r="B52" s="12"/>
      <c r="C52" s="13"/>
      <c r="D52" s="12"/>
      <c r="E52" s="21"/>
    </row>
    <row r="53" spans="2:5">
      <c r="B53" s="12"/>
      <c r="C53" s="22"/>
      <c r="D53" s="12"/>
      <c r="E53" s="21"/>
    </row>
    <row r="54" spans="2:5">
      <c r="B54" s="12"/>
      <c r="C54" s="13"/>
      <c r="D54" s="12"/>
      <c r="E54" s="21"/>
    </row>
    <row r="55" spans="2:5">
      <c r="B55" s="12"/>
      <c r="C55" s="13"/>
      <c r="D55" s="12"/>
      <c r="E55" s="21"/>
    </row>
    <row r="56" spans="2:5">
      <c r="B56" s="12"/>
      <c r="C56" s="13"/>
      <c r="D56" s="12"/>
      <c r="E56" s="21"/>
    </row>
    <row r="57" spans="2:5">
      <c r="B57" s="12"/>
      <c r="C57" s="13"/>
      <c r="D57" s="12"/>
      <c r="E57" s="21"/>
    </row>
    <row r="58" spans="2:5">
      <c r="B58" s="12"/>
      <c r="C58" s="13"/>
      <c r="D58" s="12"/>
      <c r="E58" s="21"/>
    </row>
    <row r="59" spans="2:5">
      <c r="B59" s="12"/>
      <c r="C59" s="13"/>
      <c r="D59" s="12"/>
      <c r="E59" s="21"/>
    </row>
    <row r="60" spans="2:5">
      <c r="B60" s="12"/>
      <c r="C60" s="20"/>
      <c r="D60" s="12"/>
      <c r="E60" s="21"/>
    </row>
    <row r="61" spans="2:5">
      <c r="B61" s="12"/>
      <c r="C61" s="20"/>
      <c r="D61" s="12"/>
      <c r="E61" s="2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52"/>
  <sheetViews>
    <sheetView tabSelected="1" workbookViewId="0">
      <selection activeCell="E3" sqref="E3:E13"/>
    </sheetView>
  </sheetViews>
  <sheetFormatPr defaultRowHeight="13.5" customHeight="1"/>
  <cols>
    <col min="1" max="1" width="11.85546875" customWidth="1"/>
    <col min="4" max="4" width="7" customWidth="1"/>
    <col min="5" max="5" width="41.140625" customWidth="1"/>
  </cols>
  <sheetData>
    <row r="2" spans="2:5" ht="13.5" customHeight="1">
      <c r="B2" s="7" t="s">
        <v>104</v>
      </c>
      <c r="C2" s="25" t="s">
        <v>103</v>
      </c>
      <c r="D2" s="7" t="s">
        <v>102</v>
      </c>
      <c r="E2" s="16" t="s">
        <v>2</v>
      </c>
    </row>
    <row r="3" spans="2:5" ht="13.5" customHeight="1">
      <c r="B3" s="9">
        <v>46</v>
      </c>
      <c r="C3" s="26">
        <v>408126</v>
      </c>
      <c r="D3" s="9">
        <v>2</v>
      </c>
      <c r="E3" s="15" t="s">
        <v>46</v>
      </c>
    </row>
    <row r="4" spans="2:5" ht="13.5" customHeight="1">
      <c r="B4" s="9">
        <v>47</v>
      </c>
      <c r="C4" s="15" t="s">
        <v>94</v>
      </c>
      <c r="D4" s="9">
        <v>1</v>
      </c>
      <c r="E4" s="15" t="s">
        <v>171</v>
      </c>
    </row>
    <row r="5" spans="2:5" ht="13.5" customHeight="1">
      <c r="B5" s="9">
        <v>51</v>
      </c>
      <c r="C5" s="24" t="s">
        <v>95</v>
      </c>
      <c r="D5" s="9"/>
      <c r="E5" s="15" t="s">
        <v>172</v>
      </c>
    </row>
    <row r="6" spans="2:5" ht="13.5" customHeight="1">
      <c r="B6" s="9">
        <v>52</v>
      </c>
      <c r="C6" s="15" t="s">
        <v>96</v>
      </c>
      <c r="D6" s="9"/>
      <c r="E6" s="15" t="s">
        <v>173</v>
      </c>
    </row>
    <row r="7" spans="2:5" ht="13.5" customHeight="1">
      <c r="B7" s="9">
        <v>53</v>
      </c>
      <c r="C7" s="15" t="s">
        <v>97</v>
      </c>
      <c r="D7" s="9"/>
      <c r="E7" s="15" t="s">
        <v>174</v>
      </c>
    </row>
    <row r="8" spans="2:5" ht="13.5" customHeight="1">
      <c r="B8" s="9">
        <v>54</v>
      </c>
      <c r="C8" s="15" t="s">
        <v>98</v>
      </c>
      <c r="D8" s="9"/>
      <c r="E8" s="15" t="s">
        <v>175</v>
      </c>
    </row>
    <row r="9" spans="2:5" ht="13.5" customHeight="1">
      <c r="B9" s="9">
        <v>55</v>
      </c>
      <c r="C9" s="15" t="s">
        <v>99</v>
      </c>
      <c r="D9" s="9"/>
      <c r="E9" s="15" t="s">
        <v>176</v>
      </c>
    </row>
    <row r="10" spans="2:5" ht="13.5" customHeight="1">
      <c r="B10" s="9">
        <v>56</v>
      </c>
      <c r="C10" s="15" t="s">
        <v>100</v>
      </c>
      <c r="D10" s="9"/>
      <c r="E10" s="15" t="s">
        <v>177</v>
      </c>
    </row>
    <row r="11" spans="2:5" ht="13.5" customHeight="1">
      <c r="B11" s="9">
        <v>57</v>
      </c>
      <c r="C11" s="15" t="s">
        <v>101</v>
      </c>
      <c r="D11" s="9"/>
      <c r="E11" s="15" t="s">
        <v>178</v>
      </c>
    </row>
    <row r="12" spans="2:5" ht="13.5" customHeight="1">
      <c r="B12" s="9">
        <v>58</v>
      </c>
      <c r="C12" s="26">
        <v>409088</v>
      </c>
      <c r="D12" s="9"/>
      <c r="E12" s="15" t="s">
        <v>52</v>
      </c>
    </row>
    <row r="13" spans="2:5" ht="13.5" customHeight="1">
      <c r="B13" s="9">
        <v>59</v>
      </c>
      <c r="C13" s="26">
        <v>409051</v>
      </c>
      <c r="D13" s="9"/>
      <c r="E13" s="15" t="s">
        <v>50</v>
      </c>
    </row>
    <row r="14" spans="2:5" ht="13.5" customHeight="1">
      <c r="B14" s="9">
        <v>60</v>
      </c>
      <c r="C14" s="9" t="s">
        <v>105</v>
      </c>
      <c r="D14" s="9"/>
      <c r="E14" s="23" t="s">
        <v>179</v>
      </c>
    </row>
    <row r="15" spans="2:5" ht="13.5" customHeight="1">
      <c r="B15" s="9">
        <v>61</v>
      </c>
      <c r="C15" s="26">
        <v>408916</v>
      </c>
      <c r="D15" s="9"/>
      <c r="E15" s="23" t="s">
        <v>106</v>
      </c>
    </row>
    <row r="16" spans="2:5" ht="13.5" customHeight="1">
      <c r="B16" s="9">
        <v>62</v>
      </c>
      <c r="C16" s="9" t="s">
        <v>107</v>
      </c>
      <c r="D16" s="9"/>
      <c r="E16" s="23" t="s">
        <v>180</v>
      </c>
    </row>
    <row r="17" spans="2:5" ht="13.5" customHeight="1">
      <c r="B17" s="9">
        <v>63</v>
      </c>
      <c r="C17" s="9" t="s">
        <v>108</v>
      </c>
      <c r="D17" s="9"/>
      <c r="E17" s="23" t="s">
        <v>181</v>
      </c>
    </row>
    <row r="18" spans="2:5" ht="13.5" customHeight="1">
      <c r="B18" s="9">
        <v>64</v>
      </c>
      <c r="C18" s="9" t="s">
        <v>109</v>
      </c>
      <c r="D18" s="9"/>
      <c r="E18" s="23" t="s">
        <v>182</v>
      </c>
    </row>
    <row r="19" spans="2:5" ht="13.5" customHeight="1">
      <c r="B19" s="9">
        <v>65</v>
      </c>
      <c r="C19" s="9" t="s">
        <v>110</v>
      </c>
      <c r="D19" s="9"/>
      <c r="E19" s="23" t="s">
        <v>183</v>
      </c>
    </row>
    <row r="20" spans="2:5" ht="13.5" customHeight="1">
      <c r="B20" s="9">
        <v>66</v>
      </c>
      <c r="C20" s="9" t="s">
        <v>111</v>
      </c>
      <c r="D20" s="9"/>
      <c r="E20" s="23" t="s">
        <v>184</v>
      </c>
    </row>
    <row r="21" spans="2:5" ht="13.5" customHeight="1">
      <c r="B21" s="9">
        <v>67</v>
      </c>
      <c r="C21" s="9" t="s">
        <v>112</v>
      </c>
      <c r="D21" s="9"/>
      <c r="E21" s="23" t="s">
        <v>185</v>
      </c>
    </row>
    <row r="22" spans="2:5" ht="13.5" customHeight="1">
      <c r="B22" s="9">
        <v>68</v>
      </c>
      <c r="C22" s="9" t="s">
        <v>113</v>
      </c>
      <c r="D22" s="9"/>
      <c r="E22" s="23" t="s">
        <v>186</v>
      </c>
    </row>
    <row r="23" spans="2:5" ht="13.5" customHeight="1">
      <c r="B23" s="9">
        <v>69</v>
      </c>
      <c r="C23" s="9" t="s">
        <v>101</v>
      </c>
      <c r="D23" s="9"/>
      <c r="E23" s="23" t="s">
        <v>178</v>
      </c>
    </row>
    <row r="24" spans="2:5" ht="13.5" customHeight="1">
      <c r="B24" s="9">
        <v>70</v>
      </c>
      <c r="C24" s="9" t="s">
        <v>114</v>
      </c>
      <c r="D24" s="9"/>
      <c r="E24" s="23" t="s">
        <v>187</v>
      </c>
    </row>
    <row r="25" spans="2:5" ht="13.5" customHeight="1">
      <c r="B25" s="9">
        <v>71</v>
      </c>
      <c r="C25" s="9" t="s">
        <v>115</v>
      </c>
      <c r="D25" s="9"/>
      <c r="E25" s="23" t="s">
        <v>188</v>
      </c>
    </row>
    <row r="26" spans="2:5" ht="13.5" customHeight="1">
      <c r="B26" s="9">
        <v>72</v>
      </c>
      <c r="C26" s="9" t="s">
        <v>116</v>
      </c>
      <c r="D26" s="9"/>
      <c r="E26" s="23" t="s">
        <v>189</v>
      </c>
    </row>
    <row r="27" spans="2:5" ht="13.5" customHeight="1">
      <c r="B27" s="9">
        <v>73</v>
      </c>
      <c r="C27" s="9" t="s">
        <v>117</v>
      </c>
      <c r="D27" s="9"/>
      <c r="E27" s="23" t="s">
        <v>190</v>
      </c>
    </row>
    <row r="28" spans="2:5" ht="13.5" customHeight="1">
      <c r="B28" s="9">
        <v>74</v>
      </c>
      <c r="C28" s="9" t="s">
        <v>118</v>
      </c>
      <c r="D28" s="9"/>
      <c r="E28" s="23" t="s">
        <v>191</v>
      </c>
    </row>
    <row r="29" spans="2:5" ht="13.5" customHeight="1">
      <c r="B29" s="9">
        <v>75</v>
      </c>
      <c r="C29" s="9" t="s">
        <v>119</v>
      </c>
      <c r="D29" s="9"/>
      <c r="E29" s="23" t="s">
        <v>180</v>
      </c>
    </row>
    <row r="30" spans="2:5" ht="13.5" customHeight="1">
      <c r="B30" s="9">
        <v>76</v>
      </c>
      <c r="C30" s="9" t="s">
        <v>120</v>
      </c>
      <c r="D30" s="9">
        <v>1</v>
      </c>
      <c r="E30" s="23" t="s">
        <v>192</v>
      </c>
    </row>
    <row r="31" spans="2:5" ht="13.5" customHeight="1">
      <c r="B31" s="9">
        <v>77</v>
      </c>
      <c r="C31" s="9" t="s">
        <v>121</v>
      </c>
      <c r="D31" s="9">
        <v>1</v>
      </c>
      <c r="E31" s="23" t="s">
        <v>193</v>
      </c>
    </row>
    <row r="32" spans="2:5" ht="13.5" customHeight="1">
      <c r="B32" s="9">
        <v>78</v>
      </c>
      <c r="C32" s="9" t="s">
        <v>122</v>
      </c>
      <c r="D32" s="9">
        <v>1</v>
      </c>
      <c r="E32" s="23" t="s">
        <v>194</v>
      </c>
    </row>
    <row r="33" spans="2:5" ht="13.5" customHeight="1">
      <c r="B33" s="9">
        <v>79</v>
      </c>
      <c r="C33" s="9" t="s">
        <v>64</v>
      </c>
      <c r="D33" s="9">
        <v>1</v>
      </c>
      <c r="E33" s="23" t="s">
        <v>142</v>
      </c>
    </row>
    <row r="34" spans="2:5" ht="13.5" customHeight="1">
      <c r="B34" s="9">
        <v>80</v>
      </c>
      <c r="C34" s="9" t="s">
        <v>62</v>
      </c>
      <c r="D34" s="9"/>
      <c r="E34" s="23" t="s">
        <v>140</v>
      </c>
    </row>
    <row r="35" spans="2:5" ht="13.5" customHeight="1">
      <c r="B35" s="9">
        <v>81</v>
      </c>
      <c r="C35" s="9" t="s">
        <v>116</v>
      </c>
      <c r="D35" s="9"/>
      <c r="E35" s="23" t="s">
        <v>189</v>
      </c>
    </row>
    <row r="36" spans="2:5" ht="13.5" customHeight="1">
      <c r="B36" s="9">
        <v>82</v>
      </c>
      <c r="C36" s="26">
        <v>408854</v>
      </c>
      <c r="D36" s="9"/>
      <c r="E36" s="23" t="s">
        <v>51</v>
      </c>
    </row>
    <row r="37" spans="2:5" ht="13.5" customHeight="1">
      <c r="B37" s="9">
        <v>83</v>
      </c>
      <c r="C37" s="9" t="s">
        <v>123</v>
      </c>
      <c r="D37" s="9"/>
      <c r="E37" s="23" t="s">
        <v>195</v>
      </c>
    </row>
    <row r="38" spans="2:5" ht="13.5" customHeight="1">
      <c r="B38" s="9">
        <v>84</v>
      </c>
      <c r="C38" s="9" t="s">
        <v>124</v>
      </c>
      <c r="D38" s="9"/>
      <c r="E38" s="23" t="s">
        <v>196</v>
      </c>
    </row>
    <row r="39" spans="2:5" ht="13.5" customHeight="1">
      <c r="B39" s="9">
        <v>85</v>
      </c>
      <c r="C39" s="9" t="s">
        <v>125</v>
      </c>
      <c r="D39" s="9"/>
      <c r="E39" s="23" t="s">
        <v>197</v>
      </c>
    </row>
    <row r="40" spans="2:5" ht="13.5" customHeight="1">
      <c r="B40" s="9">
        <v>86</v>
      </c>
      <c r="C40" s="9" t="s">
        <v>126</v>
      </c>
      <c r="D40" s="9"/>
      <c r="E40" s="23" t="s">
        <v>152</v>
      </c>
    </row>
    <row r="41" spans="2:5" ht="13.5" customHeight="1">
      <c r="B41" s="9">
        <v>87</v>
      </c>
      <c r="C41" s="9" t="s">
        <v>124</v>
      </c>
      <c r="D41" s="9"/>
      <c r="E41" s="23" t="s">
        <v>196</v>
      </c>
    </row>
    <row r="42" spans="2:5" ht="13.5" customHeight="1">
      <c r="B42" s="9">
        <v>88</v>
      </c>
      <c r="C42" s="9" t="s">
        <v>61</v>
      </c>
      <c r="D42" s="9"/>
      <c r="E42" s="23" t="s">
        <v>139</v>
      </c>
    </row>
    <row r="43" spans="2:5" ht="13.5" customHeight="1">
      <c r="B43" s="9">
        <v>89</v>
      </c>
      <c r="C43" s="9" t="s">
        <v>62</v>
      </c>
      <c r="D43" s="9"/>
      <c r="E43" s="23" t="s">
        <v>140</v>
      </c>
    </row>
    <row r="44" spans="2:5" ht="13.5" customHeight="1">
      <c r="B44" s="9">
        <v>90</v>
      </c>
      <c r="C44" s="9" t="s">
        <v>127</v>
      </c>
      <c r="D44" s="9"/>
      <c r="E44" s="23" t="s">
        <v>198</v>
      </c>
    </row>
    <row r="45" spans="2:5" ht="13.5" customHeight="1">
      <c r="B45" s="9">
        <v>91</v>
      </c>
      <c r="C45" s="9" t="s">
        <v>101</v>
      </c>
      <c r="D45" s="9"/>
      <c r="E45" s="23" t="s">
        <v>178</v>
      </c>
    </row>
    <row r="46" spans="2:5" ht="13.5" customHeight="1">
      <c r="B46" s="9">
        <v>92</v>
      </c>
      <c r="C46" s="9" t="s">
        <v>128</v>
      </c>
      <c r="D46" s="9"/>
      <c r="E46" s="23" t="s">
        <v>193</v>
      </c>
    </row>
    <row r="47" spans="2:5" ht="13.5" customHeight="1">
      <c r="B47" s="9">
        <v>93</v>
      </c>
      <c r="C47" s="26">
        <v>405880</v>
      </c>
      <c r="D47" s="9"/>
      <c r="E47" s="23" t="s">
        <v>40</v>
      </c>
    </row>
    <row r="48" spans="2:5" ht="13.5" customHeight="1">
      <c r="B48" s="9">
        <v>94</v>
      </c>
      <c r="C48" s="26">
        <v>205637</v>
      </c>
      <c r="D48" s="9"/>
      <c r="E48" s="23" t="s">
        <v>129</v>
      </c>
    </row>
    <row r="49" spans="2:5" ht="13.5" customHeight="1">
      <c r="B49" s="9">
        <v>95</v>
      </c>
      <c r="C49" s="26">
        <v>405879</v>
      </c>
      <c r="D49" s="9"/>
      <c r="E49" s="23" t="s">
        <v>40</v>
      </c>
    </row>
    <row r="50" spans="2:5" ht="13.5" customHeight="1">
      <c r="B50" s="9">
        <v>96</v>
      </c>
      <c r="C50" s="26">
        <v>202212</v>
      </c>
      <c r="D50" s="9"/>
      <c r="E50" s="23" t="s">
        <v>16</v>
      </c>
    </row>
    <row r="51" spans="2:5" ht="13.5" customHeight="1">
      <c r="B51" s="9">
        <v>97</v>
      </c>
      <c r="C51" s="9" t="s">
        <v>130</v>
      </c>
      <c r="D51" s="9"/>
      <c r="E51" s="23" t="s">
        <v>199</v>
      </c>
    </row>
    <row r="52" spans="2:5" ht="13.5" customHeight="1">
      <c r="B52" s="9">
        <v>98</v>
      </c>
      <c r="C52" s="9" t="s">
        <v>124</v>
      </c>
      <c r="D52" s="9"/>
      <c r="E52" s="23" t="s">
        <v>196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2:L97"/>
  <sheetViews>
    <sheetView topLeftCell="A43" workbookViewId="0">
      <selection activeCell="F59" sqref="F59:F97"/>
    </sheetView>
  </sheetViews>
  <sheetFormatPr defaultRowHeight="15"/>
  <cols>
    <col min="6" max="6" width="58.28515625" customWidth="1"/>
  </cols>
  <sheetData>
    <row r="2" spans="3:6">
      <c r="C2" s="7" t="s">
        <v>104</v>
      </c>
      <c r="D2" s="8" t="s">
        <v>103</v>
      </c>
      <c r="E2" s="7" t="s">
        <v>102</v>
      </c>
      <c r="F2" s="8" t="s">
        <v>2</v>
      </c>
    </row>
    <row r="3" spans="3:6">
      <c r="C3" s="9" t="s">
        <v>3</v>
      </c>
      <c r="D3" s="10" t="s">
        <v>53</v>
      </c>
      <c r="E3" s="9">
        <v>1</v>
      </c>
      <c r="F3" s="15" t="s">
        <v>131</v>
      </c>
    </row>
    <row r="4" spans="3:6">
      <c r="C4" s="9" t="s">
        <v>5</v>
      </c>
      <c r="D4" s="10" t="s">
        <v>54</v>
      </c>
      <c r="E4" s="9">
        <v>1</v>
      </c>
      <c r="F4" s="15" t="s">
        <v>132</v>
      </c>
    </row>
    <row r="5" spans="3:6">
      <c r="C5" s="9" t="s">
        <v>7</v>
      </c>
      <c r="D5" s="10" t="s">
        <v>55</v>
      </c>
      <c r="E5" s="9">
        <v>1</v>
      </c>
      <c r="F5" s="15" t="s">
        <v>133</v>
      </c>
    </row>
    <row r="6" spans="3:6">
      <c r="C6" s="9" t="s">
        <v>9</v>
      </c>
      <c r="D6" s="10" t="s">
        <v>56</v>
      </c>
      <c r="E6" s="9">
        <v>1</v>
      </c>
      <c r="F6" s="15" t="s">
        <v>134</v>
      </c>
    </row>
    <row r="7" spans="3:6">
      <c r="C7" s="9" t="s">
        <v>11</v>
      </c>
      <c r="D7" s="10" t="s">
        <v>57</v>
      </c>
      <c r="E7" s="9">
        <v>1</v>
      </c>
      <c r="F7" s="15" t="s">
        <v>135</v>
      </c>
    </row>
    <row r="8" spans="3:6">
      <c r="C8" s="9" t="s">
        <v>13</v>
      </c>
      <c r="D8" s="11">
        <v>400784</v>
      </c>
      <c r="E8" s="9">
        <v>1</v>
      </c>
      <c r="F8" s="15" t="s">
        <v>14</v>
      </c>
    </row>
    <row r="9" spans="3:6">
      <c r="C9" s="9" t="s">
        <v>15</v>
      </c>
      <c r="D9" s="10" t="s">
        <v>58</v>
      </c>
      <c r="E9" s="9">
        <v>1</v>
      </c>
      <c r="F9" s="15" t="s">
        <v>136</v>
      </c>
    </row>
    <row r="10" spans="3:6">
      <c r="C10" s="9" t="s">
        <v>17</v>
      </c>
      <c r="D10" s="10" t="s">
        <v>59</v>
      </c>
      <c r="E10" s="9">
        <v>1</v>
      </c>
      <c r="F10" s="15" t="s">
        <v>137</v>
      </c>
    </row>
    <row r="11" spans="3:6">
      <c r="C11" s="9" t="s">
        <v>19</v>
      </c>
      <c r="D11" s="10" t="s">
        <v>60</v>
      </c>
      <c r="E11" s="9">
        <v>4</v>
      </c>
      <c r="F11" s="15" t="s">
        <v>138</v>
      </c>
    </row>
    <row r="12" spans="3:6">
      <c r="C12" s="9">
        <v>10</v>
      </c>
      <c r="D12" s="10" t="s">
        <v>61</v>
      </c>
      <c r="E12" s="9">
        <v>3</v>
      </c>
      <c r="F12" s="15" t="s">
        <v>139</v>
      </c>
    </row>
    <row r="13" spans="3:6">
      <c r="C13" s="9">
        <v>11</v>
      </c>
      <c r="D13" s="10" t="s">
        <v>62</v>
      </c>
      <c r="E13" s="9">
        <v>3</v>
      </c>
      <c r="F13" s="15" t="s">
        <v>140</v>
      </c>
    </row>
    <row r="14" spans="3:6">
      <c r="C14" s="9">
        <v>12</v>
      </c>
      <c r="D14" s="10" t="s">
        <v>63</v>
      </c>
      <c r="E14" s="9">
        <v>1</v>
      </c>
      <c r="F14" s="15" t="s">
        <v>141</v>
      </c>
    </row>
    <row r="15" spans="3:6">
      <c r="C15" s="9">
        <v>13</v>
      </c>
      <c r="D15" s="10" t="s">
        <v>64</v>
      </c>
      <c r="E15" s="9">
        <v>1</v>
      </c>
      <c r="F15" s="15" t="s">
        <v>142</v>
      </c>
    </row>
    <row r="16" spans="3:6">
      <c r="C16" s="9">
        <v>14</v>
      </c>
      <c r="D16" s="10" t="s">
        <v>65</v>
      </c>
      <c r="E16" s="9">
        <v>2</v>
      </c>
      <c r="F16" s="15" t="s">
        <v>143</v>
      </c>
    </row>
    <row r="17" spans="3:6">
      <c r="C17" s="9">
        <v>15</v>
      </c>
      <c r="D17" s="10" t="s">
        <v>66</v>
      </c>
      <c r="E17" s="9">
        <v>1</v>
      </c>
      <c r="F17" s="15" t="s">
        <v>144</v>
      </c>
    </row>
    <row r="18" spans="3:6">
      <c r="C18" s="9">
        <v>16</v>
      </c>
      <c r="D18" s="11">
        <v>400617</v>
      </c>
      <c r="E18" s="9">
        <v>1</v>
      </c>
      <c r="F18" s="15" t="s">
        <v>27</v>
      </c>
    </row>
    <row r="19" spans="3:6">
      <c r="C19" s="9">
        <v>17</v>
      </c>
      <c r="D19" s="11">
        <v>203594</v>
      </c>
      <c r="E19" s="9">
        <v>1</v>
      </c>
      <c r="F19" s="15" t="s">
        <v>28</v>
      </c>
    </row>
    <row r="20" spans="3:6">
      <c r="C20" s="9">
        <v>18</v>
      </c>
      <c r="D20" s="10" t="s">
        <v>67</v>
      </c>
      <c r="E20" s="9">
        <v>1</v>
      </c>
      <c r="F20" s="15" t="s">
        <v>145</v>
      </c>
    </row>
    <row r="21" spans="3:6">
      <c r="C21" s="9">
        <v>19</v>
      </c>
      <c r="D21" s="10" t="s">
        <v>68</v>
      </c>
      <c r="E21" s="9">
        <v>1</v>
      </c>
      <c r="F21" s="15" t="s">
        <v>146</v>
      </c>
    </row>
    <row r="22" spans="3:6">
      <c r="C22" s="9">
        <v>20</v>
      </c>
      <c r="D22" s="10" t="s">
        <v>69</v>
      </c>
      <c r="E22" s="9">
        <v>1</v>
      </c>
      <c r="F22" s="15" t="s">
        <v>147</v>
      </c>
    </row>
    <row r="23" spans="3:6">
      <c r="C23" s="9">
        <v>21</v>
      </c>
      <c r="D23" s="10" t="s">
        <v>70</v>
      </c>
      <c r="E23" s="9">
        <v>1</v>
      </c>
      <c r="F23" s="15" t="s">
        <v>148</v>
      </c>
    </row>
    <row r="24" spans="3:6">
      <c r="C24" s="9">
        <v>22</v>
      </c>
      <c r="D24" s="10" t="s">
        <v>71</v>
      </c>
      <c r="E24" s="9">
        <v>1</v>
      </c>
      <c r="F24" s="15" t="s">
        <v>149</v>
      </c>
    </row>
    <row r="25" spans="3:6">
      <c r="C25" s="9">
        <v>23</v>
      </c>
      <c r="D25" s="10" t="s">
        <v>72</v>
      </c>
      <c r="E25" s="9">
        <v>2</v>
      </c>
      <c r="F25" s="15" t="s">
        <v>150</v>
      </c>
    </row>
    <row r="26" spans="3:6">
      <c r="C26" s="9">
        <v>24</v>
      </c>
      <c r="D26" s="10" t="s">
        <v>73</v>
      </c>
      <c r="E26" s="9">
        <v>1</v>
      </c>
      <c r="F26" s="15" t="s">
        <v>151</v>
      </c>
    </row>
    <row r="27" spans="3:6">
      <c r="C27" s="9">
        <v>25</v>
      </c>
      <c r="D27" s="10" t="s">
        <v>74</v>
      </c>
      <c r="E27" s="9">
        <v>1</v>
      </c>
      <c r="F27" s="15" t="s">
        <v>152</v>
      </c>
    </row>
    <row r="28" spans="3:6">
      <c r="C28" s="9">
        <v>26</v>
      </c>
      <c r="D28" s="10" t="s">
        <v>75</v>
      </c>
      <c r="E28" s="9">
        <v>1</v>
      </c>
      <c r="F28" s="15" t="s">
        <v>153</v>
      </c>
    </row>
    <row r="29" spans="3:6">
      <c r="C29" s="9">
        <v>27</v>
      </c>
      <c r="D29" s="10" t="s">
        <v>76</v>
      </c>
      <c r="E29" s="9">
        <v>1</v>
      </c>
      <c r="F29" s="15" t="s">
        <v>154</v>
      </c>
    </row>
    <row r="30" spans="3:6">
      <c r="C30" s="9">
        <v>28</v>
      </c>
      <c r="D30" s="10" t="s">
        <v>77</v>
      </c>
      <c r="E30" s="9">
        <v>1</v>
      </c>
      <c r="F30" s="15" t="s">
        <v>155</v>
      </c>
    </row>
    <row r="31" spans="3:6">
      <c r="C31" s="9">
        <v>29</v>
      </c>
      <c r="D31" s="10" t="s">
        <v>78</v>
      </c>
      <c r="E31" s="9">
        <v>2</v>
      </c>
      <c r="F31" s="15" t="s">
        <v>156</v>
      </c>
    </row>
    <row r="32" spans="3:6">
      <c r="C32" s="9">
        <v>30</v>
      </c>
      <c r="D32" s="10" t="s">
        <v>79</v>
      </c>
      <c r="E32" s="9">
        <v>1</v>
      </c>
      <c r="F32" s="15" t="s">
        <v>157</v>
      </c>
    </row>
    <row r="33" spans="3:6">
      <c r="C33" s="9">
        <v>31</v>
      </c>
      <c r="D33" s="10" t="s">
        <v>80</v>
      </c>
      <c r="E33" s="9">
        <v>1</v>
      </c>
      <c r="F33" s="15" t="s">
        <v>158</v>
      </c>
    </row>
    <row r="34" spans="3:6">
      <c r="C34" s="9">
        <v>32</v>
      </c>
      <c r="D34" s="10" t="s">
        <v>81</v>
      </c>
      <c r="E34" s="9">
        <v>1</v>
      </c>
      <c r="F34" s="15" t="s">
        <v>159</v>
      </c>
    </row>
    <row r="35" spans="3:6">
      <c r="C35" s="9">
        <v>33</v>
      </c>
      <c r="D35" s="10" t="s">
        <v>82</v>
      </c>
      <c r="E35" s="9">
        <v>1</v>
      </c>
      <c r="F35" s="15" t="s">
        <v>160</v>
      </c>
    </row>
    <row r="36" spans="3:6">
      <c r="C36" s="9">
        <v>34</v>
      </c>
      <c r="D36" s="10" t="s">
        <v>83</v>
      </c>
      <c r="E36" s="9">
        <v>1</v>
      </c>
      <c r="F36" s="15" t="s">
        <v>161</v>
      </c>
    </row>
    <row r="37" spans="3:6">
      <c r="C37" s="9">
        <v>35</v>
      </c>
      <c r="D37" s="10" t="s">
        <v>84</v>
      </c>
      <c r="E37" s="9">
        <v>1</v>
      </c>
      <c r="F37" s="15" t="s">
        <v>162</v>
      </c>
    </row>
    <row r="38" spans="3:6">
      <c r="C38" s="9">
        <v>36</v>
      </c>
      <c r="D38" s="10" t="s">
        <v>85</v>
      </c>
      <c r="E38" s="9">
        <v>1</v>
      </c>
      <c r="F38" s="15" t="s">
        <v>163</v>
      </c>
    </row>
    <row r="39" spans="3:6">
      <c r="C39" s="9">
        <v>37</v>
      </c>
      <c r="D39" s="10" t="s">
        <v>86</v>
      </c>
      <c r="E39" s="9">
        <v>3</v>
      </c>
      <c r="F39" s="15" t="s">
        <v>163</v>
      </c>
    </row>
    <row r="40" spans="3:6">
      <c r="C40" s="9">
        <v>38</v>
      </c>
      <c r="D40" s="10" t="s">
        <v>87</v>
      </c>
      <c r="E40" s="9">
        <v>1</v>
      </c>
      <c r="F40" s="15" t="s">
        <v>164</v>
      </c>
    </row>
    <row r="41" spans="3:6">
      <c r="C41" s="9">
        <v>39</v>
      </c>
      <c r="D41" s="10" t="s">
        <v>88</v>
      </c>
      <c r="E41" s="9">
        <v>1</v>
      </c>
      <c r="F41" s="15" t="s">
        <v>165</v>
      </c>
    </row>
    <row r="42" spans="3:6">
      <c r="C42" s="9">
        <v>40</v>
      </c>
      <c r="D42" s="10" t="s">
        <v>89</v>
      </c>
      <c r="E42" s="9">
        <v>2</v>
      </c>
      <c r="F42" s="15" t="s">
        <v>166</v>
      </c>
    </row>
    <row r="43" spans="3:6">
      <c r="C43" s="9">
        <v>41</v>
      </c>
      <c r="D43" s="10" t="s">
        <v>90</v>
      </c>
      <c r="E43" s="9">
        <v>1</v>
      </c>
      <c r="F43" s="15" t="s">
        <v>167</v>
      </c>
    </row>
    <row r="44" spans="3:6">
      <c r="C44" s="9">
        <v>42</v>
      </c>
      <c r="D44" s="11">
        <v>203593</v>
      </c>
      <c r="E44" s="9">
        <v>1</v>
      </c>
      <c r="F44" s="15" t="s">
        <v>18</v>
      </c>
    </row>
    <row r="45" spans="3:6">
      <c r="C45" s="9">
        <v>43</v>
      </c>
      <c r="D45" s="10" t="s">
        <v>91</v>
      </c>
      <c r="E45" s="9">
        <v>1</v>
      </c>
      <c r="F45" s="15" t="s">
        <v>168</v>
      </c>
    </row>
    <row r="46" spans="3:6">
      <c r="C46" s="9">
        <v>44</v>
      </c>
      <c r="D46" s="10" t="s">
        <v>92</v>
      </c>
      <c r="E46" s="9">
        <v>1</v>
      </c>
      <c r="F46" s="15" t="s">
        <v>169</v>
      </c>
    </row>
    <row r="47" spans="3:6">
      <c r="C47" s="9">
        <v>45</v>
      </c>
      <c r="D47" s="10" t="s">
        <v>93</v>
      </c>
      <c r="E47" s="9">
        <v>1</v>
      </c>
      <c r="F47" s="15" t="s">
        <v>170</v>
      </c>
    </row>
    <row r="48" spans="3:6">
      <c r="C48" s="9">
        <v>46</v>
      </c>
      <c r="D48" s="26">
        <v>408126</v>
      </c>
      <c r="E48" s="9">
        <v>2</v>
      </c>
      <c r="F48" s="15" t="s">
        <v>46</v>
      </c>
    </row>
    <row r="49" spans="3:12">
      <c r="C49" s="9">
        <v>47</v>
      </c>
      <c r="D49" s="15" t="s">
        <v>94</v>
      </c>
      <c r="E49" s="9">
        <v>1</v>
      </c>
      <c r="F49" s="15" t="s">
        <v>171</v>
      </c>
    </row>
    <row r="50" spans="3:12">
      <c r="C50" s="9">
        <v>51</v>
      </c>
      <c r="D50" s="24" t="s">
        <v>95</v>
      </c>
      <c r="E50" s="9"/>
      <c r="F50" s="15" t="s">
        <v>172</v>
      </c>
    </row>
    <row r="51" spans="3:12">
      <c r="C51" s="9">
        <v>52</v>
      </c>
      <c r="D51" s="15" t="s">
        <v>96</v>
      </c>
      <c r="E51" s="9"/>
      <c r="F51" s="15" t="s">
        <v>173</v>
      </c>
    </row>
    <row r="52" spans="3:12">
      <c r="C52" s="9">
        <v>53</v>
      </c>
      <c r="D52" s="15" t="s">
        <v>97</v>
      </c>
      <c r="E52" s="9"/>
      <c r="F52" s="15" t="s">
        <v>174</v>
      </c>
    </row>
    <row r="53" spans="3:12">
      <c r="C53" s="9">
        <v>54</v>
      </c>
      <c r="D53" s="15" t="s">
        <v>98</v>
      </c>
      <c r="E53" s="9"/>
      <c r="F53" s="15" t="s">
        <v>175</v>
      </c>
    </row>
    <row r="54" spans="3:12">
      <c r="C54" s="9">
        <v>55</v>
      </c>
      <c r="D54" s="15" t="s">
        <v>99</v>
      </c>
      <c r="E54" s="9"/>
      <c r="F54" s="15" t="s">
        <v>176</v>
      </c>
    </row>
    <row r="55" spans="3:12">
      <c r="C55" s="9">
        <v>56</v>
      </c>
      <c r="D55" s="15" t="s">
        <v>100</v>
      </c>
      <c r="E55" s="9"/>
      <c r="F55" s="15" t="s">
        <v>177</v>
      </c>
    </row>
    <row r="56" spans="3:12">
      <c r="C56" s="9">
        <v>57</v>
      </c>
      <c r="D56" s="15" t="s">
        <v>101</v>
      </c>
      <c r="E56" s="9"/>
      <c r="F56" s="15" t="s">
        <v>178</v>
      </c>
    </row>
    <row r="57" spans="3:12">
      <c r="C57" s="9">
        <v>58</v>
      </c>
      <c r="D57" s="26">
        <v>409088</v>
      </c>
      <c r="E57" s="9"/>
      <c r="F57" s="15" t="s">
        <v>52</v>
      </c>
    </row>
    <row r="58" spans="3:12">
      <c r="C58" s="9">
        <v>59</v>
      </c>
      <c r="D58" s="26">
        <v>409051</v>
      </c>
      <c r="E58" s="9"/>
      <c r="F58" s="15" t="s">
        <v>50</v>
      </c>
    </row>
    <row r="59" spans="3:12">
      <c r="C59" s="9">
        <v>60</v>
      </c>
      <c r="D59" s="9" t="s">
        <v>105</v>
      </c>
      <c r="E59" s="9"/>
      <c r="F59" s="23" t="s">
        <v>179</v>
      </c>
      <c r="I59" s="9"/>
      <c r="J59" s="9"/>
      <c r="K59" s="9"/>
      <c r="L59" s="23"/>
    </row>
    <row r="60" spans="3:12">
      <c r="C60" s="9">
        <v>61</v>
      </c>
      <c r="D60" s="26">
        <v>408916</v>
      </c>
      <c r="E60" s="9"/>
      <c r="F60" s="23" t="s">
        <v>106</v>
      </c>
      <c r="I60" s="9"/>
      <c r="J60" s="26"/>
      <c r="K60" s="9"/>
      <c r="L60" s="23"/>
    </row>
    <row r="61" spans="3:12">
      <c r="C61" s="9">
        <v>62</v>
      </c>
      <c r="D61" s="9" t="s">
        <v>107</v>
      </c>
      <c r="E61" s="9"/>
      <c r="F61" s="23" t="s">
        <v>180</v>
      </c>
      <c r="I61" s="9"/>
      <c r="J61" s="9"/>
      <c r="K61" s="9"/>
      <c r="L61" s="23"/>
    </row>
    <row r="62" spans="3:12">
      <c r="C62" s="9">
        <v>63</v>
      </c>
      <c r="D62" s="9" t="s">
        <v>108</v>
      </c>
      <c r="E62" s="9"/>
      <c r="F62" s="23" t="s">
        <v>181</v>
      </c>
      <c r="I62" s="9"/>
      <c r="J62" s="9"/>
      <c r="K62" s="9"/>
      <c r="L62" s="23"/>
    </row>
    <row r="63" spans="3:12">
      <c r="C63" s="9">
        <v>64</v>
      </c>
      <c r="D63" s="9" t="s">
        <v>109</v>
      </c>
      <c r="E63" s="9"/>
      <c r="F63" s="23" t="s">
        <v>182</v>
      </c>
      <c r="I63" s="9"/>
      <c r="J63" s="9"/>
      <c r="K63" s="9"/>
      <c r="L63" s="23"/>
    </row>
    <row r="64" spans="3:12">
      <c r="C64" s="9">
        <v>65</v>
      </c>
      <c r="D64" s="9" t="s">
        <v>110</v>
      </c>
      <c r="E64" s="9"/>
      <c r="F64" s="23" t="s">
        <v>183</v>
      </c>
      <c r="I64" s="9"/>
      <c r="J64" s="9"/>
      <c r="K64" s="9"/>
      <c r="L64" s="23"/>
    </row>
    <row r="65" spans="3:12">
      <c r="C65" s="9">
        <v>66</v>
      </c>
      <c r="D65" s="9" t="s">
        <v>111</v>
      </c>
      <c r="E65" s="9"/>
      <c r="F65" s="23" t="s">
        <v>184</v>
      </c>
      <c r="I65" s="9"/>
      <c r="J65" s="9"/>
      <c r="K65" s="9"/>
      <c r="L65" s="23"/>
    </row>
    <row r="66" spans="3:12">
      <c r="C66" s="9">
        <v>67</v>
      </c>
      <c r="D66" s="9" t="s">
        <v>112</v>
      </c>
      <c r="E66" s="9"/>
      <c r="F66" s="23" t="s">
        <v>185</v>
      </c>
      <c r="I66" s="9"/>
      <c r="J66" s="9"/>
      <c r="K66" s="9"/>
      <c r="L66" s="23"/>
    </row>
    <row r="67" spans="3:12">
      <c r="C67" s="9">
        <v>68</v>
      </c>
      <c r="D67" s="9" t="s">
        <v>113</v>
      </c>
      <c r="E67" s="9"/>
      <c r="F67" s="23" t="s">
        <v>186</v>
      </c>
      <c r="I67" s="9"/>
      <c r="J67" s="9"/>
      <c r="K67" s="9"/>
      <c r="L67" s="23"/>
    </row>
    <row r="68" spans="3:12">
      <c r="C68" s="9">
        <v>69</v>
      </c>
      <c r="D68" s="9" t="s">
        <v>101</v>
      </c>
      <c r="E68" s="9"/>
      <c r="F68" s="23" t="s">
        <v>178</v>
      </c>
      <c r="I68" s="9"/>
      <c r="J68" s="9"/>
      <c r="K68" s="9"/>
      <c r="L68" s="23"/>
    </row>
    <row r="69" spans="3:12">
      <c r="C69" s="9">
        <v>70</v>
      </c>
      <c r="D69" s="9" t="s">
        <v>114</v>
      </c>
      <c r="E69" s="9"/>
      <c r="F69" s="23" t="s">
        <v>187</v>
      </c>
      <c r="I69" s="9"/>
      <c r="J69" s="9"/>
      <c r="K69" s="9"/>
      <c r="L69" s="23"/>
    </row>
    <row r="70" spans="3:12">
      <c r="C70" s="9">
        <v>71</v>
      </c>
      <c r="D70" s="9" t="s">
        <v>115</v>
      </c>
      <c r="E70" s="9"/>
      <c r="F70" s="23" t="s">
        <v>188</v>
      </c>
      <c r="I70" s="9"/>
      <c r="J70" s="9"/>
      <c r="K70" s="9"/>
      <c r="L70" s="23"/>
    </row>
    <row r="71" spans="3:12">
      <c r="C71" s="9">
        <v>72</v>
      </c>
      <c r="D71" s="9" t="s">
        <v>116</v>
      </c>
      <c r="E71" s="9"/>
      <c r="F71" s="23" t="s">
        <v>189</v>
      </c>
      <c r="I71" s="9"/>
      <c r="J71" s="9"/>
      <c r="K71" s="9"/>
      <c r="L71" s="23"/>
    </row>
    <row r="72" spans="3:12">
      <c r="C72" s="9">
        <v>73</v>
      </c>
      <c r="D72" s="9" t="s">
        <v>117</v>
      </c>
      <c r="E72" s="9"/>
      <c r="F72" s="23" t="s">
        <v>190</v>
      </c>
      <c r="I72" s="9"/>
      <c r="J72" s="9"/>
      <c r="K72" s="9"/>
      <c r="L72" s="23"/>
    </row>
    <row r="73" spans="3:12">
      <c r="C73" s="9">
        <v>74</v>
      </c>
      <c r="D73" s="9" t="s">
        <v>118</v>
      </c>
      <c r="E73" s="9"/>
      <c r="F73" s="23" t="s">
        <v>191</v>
      </c>
      <c r="I73" s="9"/>
      <c r="J73" s="9"/>
      <c r="K73" s="9"/>
      <c r="L73" s="23"/>
    </row>
    <row r="74" spans="3:12">
      <c r="C74" s="9">
        <v>75</v>
      </c>
      <c r="D74" s="9" t="s">
        <v>119</v>
      </c>
      <c r="E74" s="9"/>
      <c r="F74" s="23" t="s">
        <v>180</v>
      </c>
      <c r="I74" s="9"/>
      <c r="J74" s="9"/>
      <c r="K74" s="9"/>
      <c r="L74" s="23"/>
    </row>
    <row r="75" spans="3:12">
      <c r="C75" s="9">
        <v>76</v>
      </c>
      <c r="D75" s="9" t="s">
        <v>120</v>
      </c>
      <c r="E75" s="9">
        <v>1</v>
      </c>
      <c r="F75" s="23" t="s">
        <v>192</v>
      </c>
      <c r="I75" s="9"/>
      <c r="J75" s="9"/>
      <c r="K75" s="9"/>
      <c r="L75" s="23"/>
    </row>
    <row r="76" spans="3:12">
      <c r="C76" s="9">
        <v>77</v>
      </c>
      <c r="D76" s="9" t="s">
        <v>121</v>
      </c>
      <c r="E76" s="9">
        <v>1</v>
      </c>
      <c r="F76" s="23" t="s">
        <v>193</v>
      </c>
      <c r="I76" s="9"/>
      <c r="J76" s="9"/>
      <c r="K76" s="9"/>
      <c r="L76" s="23"/>
    </row>
    <row r="77" spans="3:12">
      <c r="C77" s="9">
        <v>78</v>
      </c>
      <c r="D77" s="9" t="s">
        <v>122</v>
      </c>
      <c r="E77" s="9">
        <v>1</v>
      </c>
      <c r="F77" s="23" t="s">
        <v>194</v>
      </c>
      <c r="I77" s="9"/>
      <c r="J77" s="9"/>
      <c r="K77" s="9"/>
      <c r="L77" s="23"/>
    </row>
    <row r="78" spans="3:12">
      <c r="C78" s="9">
        <v>79</v>
      </c>
      <c r="D78" s="9" t="s">
        <v>64</v>
      </c>
      <c r="E78" s="9">
        <v>1</v>
      </c>
      <c r="F78" s="23" t="s">
        <v>142</v>
      </c>
      <c r="I78" s="9"/>
      <c r="J78" s="9"/>
      <c r="K78" s="9"/>
      <c r="L78" s="23"/>
    </row>
    <row r="79" spans="3:12">
      <c r="C79" s="9">
        <v>80</v>
      </c>
      <c r="D79" s="9" t="s">
        <v>62</v>
      </c>
      <c r="E79" s="9"/>
      <c r="F79" s="23" t="s">
        <v>140</v>
      </c>
      <c r="I79" s="9"/>
      <c r="J79" s="9"/>
      <c r="K79" s="9"/>
      <c r="L79" s="23"/>
    </row>
    <row r="80" spans="3:12">
      <c r="C80" s="9">
        <v>81</v>
      </c>
      <c r="D80" s="9" t="s">
        <v>116</v>
      </c>
      <c r="E80" s="9"/>
      <c r="F80" s="23" t="s">
        <v>189</v>
      </c>
      <c r="I80" s="9"/>
      <c r="J80" s="9"/>
      <c r="K80" s="9"/>
      <c r="L80" s="23"/>
    </row>
    <row r="81" spans="3:12">
      <c r="C81" s="9">
        <v>82</v>
      </c>
      <c r="D81" s="26">
        <v>408854</v>
      </c>
      <c r="E81" s="9"/>
      <c r="F81" s="23" t="s">
        <v>51</v>
      </c>
      <c r="I81" s="9"/>
      <c r="J81" s="26"/>
      <c r="K81" s="9"/>
      <c r="L81" s="23"/>
    </row>
    <row r="82" spans="3:12">
      <c r="C82" s="9">
        <v>83</v>
      </c>
      <c r="D82" s="9" t="s">
        <v>123</v>
      </c>
      <c r="E82" s="9"/>
      <c r="F82" s="23" t="s">
        <v>195</v>
      </c>
      <c r="I82" s="9"/>
      <c r="J82" s="9"/>
      <c r="K82" s="9"/>
      <c r="L82" s="23"/>
    </row>
    <row r="83" spans="3:12">
      <c r="C83" s="9">
        <v>84</v>
      </c>
      <c r="D83" s="9" t="s">
        <v>124</v>
      </c>
      <c r="E83" s="9"/>
      <c r="F83" s="23" t="s">
        <v>196</v>
      </c>
      <c r="I83" s="9"/>
      <c r="J83" s="9"/>
      <c r="K83" s="9"/>
      <c r="L83" s="23"/>
    </row>
    <row r="84" spans="3:12">
      <c r="C84" s="9">
        <v>85</v>
      </c>
      <c r="D84" s="9" t="s">
        <v>125</v>
      </c>
      <c r="E84" s="9"/>
      <c r="F84" s="23" t="s">
        <v>197</v>
      </c>
      <c r="I84" s="9"/>
      <c r="J84" s="9"/>
      <c r="K84" s="9"/>
      <c r="L84" s="23"/>
    </row>
    <row r="85" spans="3:12">
      <c r="C85" s="9">
        <v>86</v>
      </c>
      <c r="D85" s="9" t="s">
        <v>126</v>
      </c>
      <c r="E85" s="9"/>
      <c r="F85" s="23" t="s">
        <v>152</v>
      </c>
      <c r="I85" s="9"/>
      <c r="J85" s="9"/>
      <c r="K85" s="9"/>
      <c r="L85" s="23"/>
    </row>
    <row r="86" spans="3:12">
      <c r="C86" s="9">
        <v>87</v>
      </c>
      <c r="D86" s="9" t="s">
        <v>124</v>
      </c>
      <c r="E86" s="9"/>
      <c r="F86" s="23" t="s">
        <v>196</v>
      </c>
      <c r="I86" s="9"/>
      <c r="J86" s="9"/>
      <c r="K86" s="9"/>
      <c r="L86" s="23"/>
    </row>
    <row r="87" spans="3:12">
      <c r="C87" s="9">
        <v>88</v>
      </c>
      <c r="D87" s="9" t="s">
        <v>61</v>
      </c>
      <c r="E87" s="9"/>
      <c r="F87" s="23" t="s">
        <v>139</v>
      </c>
      <c r="I87" s="9"/>
      <c r="J87" s="9"/>
      <c r="K87" s="9"/>
      <c r="L87" s="23"/>
    </row>
    <row r="88" spans="3:12">
      <c r="C88" s="9">
        <v>89</v>
      </c>
      <c r="D88" s="9" t="s">
        <v>62</v>
      </c>
      <c r="E88" s="9"/>
      <c r="F88" s="23" t="s">
        <v>140</v>
      </c>
      <c r="I88" s="9"/>
      <c r="J88" s="9"/>
      <c r="K88" s="9"/>
      <c r="L88" s="23"/>
    </row>
    <row r="89" spans="3:12">
      <c r="C89" s="9">
        <v>90</v>
      </c>
      <c r="D89" s="9" t="s">
        <v>127</v>
      </c>
      <c r="E89" s="9"/>
      <c r="F89" s="23" t="s">
        <v>198</v>
      </c>
      <c r="I89" s="9"/>
      <c r="J89" s="9"/>
      <c r="K89" s="9"/>
      <c r="L89" s="23"/>
    </row>
    <row r="90" spans="3:12">
      <c r="C90" s="9">
        <v>91</v>
      </c>
      <c r="D90" s="9" t="s">
        <v>101</v>
      </c>
      <c r="E90" s="9"/>
      <c r="F90" s="23" t="s">
        <v>178</v>
      </c>
      <c r="I90" s="9"/>
      <c r="J90" s="9"/>
      <c r="K90" s="9"/>
      <c r="L90" s="23"/>
    </row>
    <row r="91" spans="3:12">
      <c r="C91" s="9">
        <v>92</v>
      </c>
      <c r="D91" s="9" t="s">
        <v>128</v>
      </c>
      <c r="E91" s="9"/>
      <c r="F91" s="23" t="s">
        <v>193</v>
      </c>
      <c r="I91" s="9"/>
      <c r="J91" s="9"/>
      <c r="K91" s="9"/>
      <c r="L91" s="23"/>
    </row>
    <row r="92" spans="3:12">
      <c r="C92" s="9">
        <v>93</v>
      </c>
      <c r="D92" s="26">
        <v>405880</v>
      </c>
      <c r="E92" s="9"/>
      <c r="F92" s="23" t="s">
        <v>40</v>
      </c>
      <c r="I92" s="9"/>
      <c r="J92" s="26"/>
      <c r="K92" s="9"/>
      <c r="L92" s="23"/>
    </row>
    <row r="93" spans="3:12">
      <c r="C93" s="9">
        <v>94</v>
      </c>
      <c r="D93" s="26">
        <v>205637</v>
      </c>
      <c r="E93" s="9"/>
      <c r="F93" s="23" t="s">
        <v>129</v>
      </c>
      <c r="I93" s="9"/>
      <c r="J93" s="26"/>
      <c r="K93" s="9"/>
      <c r="L93" s="23"/>
    </row>
    <row r="94" spans="3:12">
      <c r="C94" s="9">
        <v>95</v>
      </c>
      <c r="D94" s="26">
        <v>405879</v>
      </c>
      <c r="E94" s="9"/>
      <c r="F94" s="23" t="s">
        <v>40</v>
      </c>
      <c r="I94" s="9"/>
      <c r="J94" s="26"/>
      <c r="K94" s="9"/>
      <c r="L94" s="23"/>
    </row>
    <row r="95" spans="3:12">
      <c r="C95" s="9">
        <v>96</v>
      </c>
      <c r="D95" s="26">
        <v>202212</v>
      </c>
      <c r="E95" s="9"/>
      <c r="F95" s="23" t="s">
        <v>16</v>
      </c>
      <c r="I95" s="9"/>
      <c r="J95" s="26"/>
      <c r="K95" s="9"/>
      <c r="L95" s="23"/>
    </row>
    <row r="96" spans="3:12">
      <c r="C96" s="9">
        <v>97</v>
      </c>
      <c r="D96" s="9" t="s">
        <v>130</v>
      </c>
      <c r="E96" s="9"/>
      <c r="F96" s="23" t="s">
        <v>199</v>
      </c>
      <c r="I96" s="9"/>
      <c r="J96" s="9"/>
      <c r="K96" s="9"/>
      <c r="L96" s="23"/>
    </row>
    <row r="97" spans="3:12">
      <c r="C97" s="9">
        <v>98</v>
      </c>
      <c r="D97" s="9" t="s">
        <v>124</v>
      </c>
      <c r="E97" s="9"/>
      <c r="F97" s="23" t="s">
        <v>196</v>
      </c>
      <c r="I97" s="9"/>
      <c r="J97" s="9"/>
      <c r="K97" s="9"/>
      <c r="L97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E05D7F-4560-4054-9424-A6DAE0A0171A}"/>
</file>

<file path=customXml/itemProps2.xml><?xml version="1.0" encoding="utf-8"?>
<ds:datastoreItem xmlns:ds="http://schemas.openxmlformats.org/officeDocument/2006/customXml" ds:itemID="{DDAB43DD-69E0-4AC2-868A-B0AC5DFD9457}"/>
</file>

<file path=customXml/itemProps3.xml><?xml version="1.0" encoding="utf-8"?>
<ds:datastoreItem xmlns:ds="http://schemas.openxmlformats.org/officeDocument/2006/customXml" ds:itemID="{5927477F-49D2-4C75-8297-5ABF595BC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2010-08-06T19:35:59Z</cp:lastPrinted>
  <dcterms:created xsi:type="dcterms:W3CDTF">2010-07-27T20:17:44Z</dcterms:created>
  <dcterms:modified xsi:type="dcterms:W3CDTF">2010-08-06T19:36:06Z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